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5160" tabRatio="599" activeTab="0"/>
  </bookViews>
  <sheets>
    <sheet name="S" sheetId="1" r:id="rId1"/>
    <sheet name="S-1" sheetId="2" r:id="rId2"/>
    <sheet name="S-2" sheetId="3" r:id="rId3"/>
    <sheet name="A" sheetId="4" r:id="rId4"/>
    <sheet name="A-1" sheetId="5" r:id="rId5"/>
    <sheet name="A-2" sheetId="6" r:id="rId6"/>
    <sheet name="A-3" sheetId="7" r:id="rId7"/>
    <sheet name="A-4" sheetId="8" r:id="rId8"/>
    <sheet name="B" sheetId="9" r:id="rId9"/>
    <sheet name="B-1" sheetId="10" r:id="rId10"/>
    <sheet name="C" sheetId="11" r:id="rId11"/>
    <sheet name="D" sheetId="12" r:id="rId12"/>
    <sheet name="E" sheetId="13" r:id="rId13"/>
    <sheet name="E1" sheetId="14" r:id="rId14"/>
    <sheet name="F" sheetId="15" r:id="rId15"/>
    <sheet name="F-1" sheetId="16" r:id="rId16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_Regression_Int" localSheetId="0" hidden="1">1</definedName>
    <definedName name="_Regression_Int" localSheetId="2" hidden="1">1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int_Area_MI" localSheetId="0">'S'!$A$1:$K$68</definedName>
    <definedName name="Print_Area_MI" localSheetId="2">'S-2'!$A$1:$W$74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<sst xmlns="http://schemas.openxmlformats.org/spreadsheetml/2006/main" count="1320" uniqueCount="814">
  <si>
    <t>V/I</t>
  </si>
  <si>
    <t>Total</t>
  </si>
  <si>
    <t xml:space="preserve"> </t>
  </si>
  <si>
    <t>Staff</t>
  </si>
  <si>
    <t>Contract</t>
  </si>
  <si>
    <t xml:space="preserve"> PERIOD:</t>
  </si>
  <si>
    <t>Y/N</t>
  </si>
  <si>
    <t>Rev. 1</t>
  </si>
  <si>
    <t>FORM APPROVED</t>
  </si>
  <si>
    <t>1</t>
  </si>
  <si>
    <t>2</t>
  </si>
  <si>
    <t>3</t>
  </si>
  <si>
    <t>4</t>
  </si>
  <si>
    <t>TOTAL</t>
  </si>
  <si>
    <t xml:space="preserve"> Street:</t>
  </si>
  <si>
    <t xml:space="preserve"> City:</t>
  </si>
  <si>
    <t>5</t>
  </si>
  <si>
    <t>6</t>
  </si>
  <si>
    <t xml:space="preserve"> Name:</t>
  </si>
  <si>
    <t xml:space="preserve"> Housekeeping</t>
  </si>
  <si>
    <t xml:space="preserve"> Other (Specify)</t>
  </si>
  <si>
    <t xml:space="preserve"> WORKSHEET S</t>
  </si>
  <si>
    <t>4290 (Cont.)</t>
  </si>
  <si>
    <t>OMB NO: 0938-0236</t>
  </si>
  <si>
    <t xml:space="preserve"> PROVIDER CCN:</t>
  </si>
  <si>
    <t xml:space="preserve"> From:</t>
  </si>
  <si>
    <t xml:space="preserve"> To: </t>
  </si>
  <si>
    <t>Date (mm/dd/yyyy):  ____________________</t>
  </si>
  <si>
    <t>Time:  ____________________</t>
  </si>
  <si>
    <t xml:space="preserve"> P.O. Box:</t>
  </si>
  <si>
    <t xml:space="preserve"> State:</t>
  </si>
  <si>
    <t xml:space="preserve"> CBSA:  </t>
  </si>
  <si>
    <t xml:space="preserve"> Cost reporting period (mm/dd/yyyy)</t>
  </si>
  <si>
    <t xml:space="preserve"> Type of control (see instructions)</t>
  </si>
  <si>
    <t xml:space="preserve"> Type of physicians' reimbursement (see instructions)</t>
  </si>
  <si>
    <t xml:space="preserve"> Was this facility previously certified as a hospital-based unit?  Enter "Y" for yes or "N" for no.</t>
  </si>
  <si>
    <t xml:space="preserve"> Malpractice premiums</t>
  </si>
  <si>
    <t xml:space="preserve"> Malpractice paid losses</t>
  </si>
  <si>
    <t xml:space="preserve"> Malpractice self insurance</t>
  </si>
  <si>
    <t xml:space="preserve"> Are you part of a chain organization?  Enter "Y" for yes or "N" for no.  If yes, complete lines 20 through 22.</t>
  </si>
  <si>
    <t>42-303</t>
  </si>
  <si>
    <t xml:space="preserve"> Are malpractice premiums and/or paid losses reported in other than the Administrative and General cost center?  Enter "Y" for yes or "N" for no.</t>
  </si>
  <si>
    <t xml:space="preserve"> If yes, submit a supporting schedule listing cost centers and amounts contained therein.</t>
  </si>
  <si>
    <t xml:space="preserve"> WORKSHEET S-1</t>
  </si>
  <si>
    <t>OUTPATIENT</t>
  </si>
  <si>
    <t>TRAINING</t>
  </si>
  <si>
    <t>PERITONEAL</t>
  </si>
  <si>
    <t>HEMODIALYSIS</t>
  </si>
  <si>
    <t>DIALYSIS</t>
  </si>
  <si>
    <t xml:space="preserve">.01 </t>
  </si>
  <si>
    <t xml:space="preserve">.02 </t>
  </si>
  <si>
    <t xml:space="preserve">.03 </t>
  </si>
  <si>
    <t xml:space="preserve">.04 </t>
  </si>
  <si>
    <t xml:space="preserve">.05 </t>
  </si>
  <si>
    <t>Type of Dialyzers</t>
  </si>
  <si>
    <t>Dialyzer Reuse Count</t>
  </si>
  <si>
    <t>Other Dialyzers</t>
  </si>
  <si>
    <t>42-304</t>
  </si>
  <si>
    <t xml:space="preserve"> Column 1:  Were the financial statements prepared by a Certified Public Accountant?  Enter "Y" for yes or "N" for no.</t>
  </si>
  <si>
    <t xml:space="preserve"> Are the cost report total expenses and total revenues different from those on the filed financial statements?  Enter "Y"</t>
  </si>
  <si>
    <t xml:space="preserve"> for yes or "N" for no in column 1.  If yes, submit reconciliation.</t>
  </si>
  <si>
    <t>42-305</t>
  </si>
  <si>
    <t xml:space="preserve"> PS&amp;R report used to file the cost report?  Enter "Y" for yes or "N" for no.  If yes, see instructions.</t>
  </si>
  <si>
    <t xml:space="preserve"> If line 9 or 10 is yes, were adjustments made to PS&amp;R report data for additional claims that have been billed but are not included on the</t>
  </si>
  <si>
    <t xml:space="preserve"> If yes, describe the other adjustments: </t>
  </si>
  <si>
    <t xml:space="preserve"> If line 9 or 10 is yes, were adjustments made to PS&amp;R report data for Other?  Enter "Y" for yes or "N" for no.</t>
  </si>
  <si>
    <t>__________________________________________________________________________</t>
  </si>
  <si>
    <t xml:space="preserve"> WORKSHEET A</t>
  </si>
  <si>
    <t>RECLASS.</t>
  </si>
  <si>
    <t>RECLASSIFIED</t>
  </si>
  <si>
    <t>ADJUSTMENTS</t>
  </si>
  <si>
    <t>NET EXPENSES</t>
  </si>
  <si>
    <t>SALARIES</t>
  </si>
  <si>
    <t>TO EXPENSES</t>
  </si>
  <si>
    <t>TRIAL BALANCE</t>
  </si>
  <si>
    <t>FOR COST</t>
  </si>
  <si>
    <t>PHYSICIAN</t>
  </si>
  <si>
    <t xml:space="preserve">              </t>
  </si>
  <si>
    <t>ALLOCATION</t>
  </si>
  <si>
    <t>COMPENSATION</t>
  </si>
  <si>
    <t>OTHER</t>
  </si>
  <si>
    <t>7</t>
  </si>
  <si>
    <t>42-306</t>
  </si>
  <si>
    <t xml:space="preserve"> Number of treatments not billed to Medicare and furnished directly</t>
  </si>
  <si>
    <t xml:space="preserve"> Number of treatments not billed to Medicare and furnished under arrangements</t>
  </si>
  <si>
    <t xml:space="preserve"> Number of patients currently in dialysis program</t>
  </si>
  <si>
    <t xml:space="preserve"> Average times per week patient receives dialysis</t>
  </si>
  <si>
    <t xml:space="preserve"> Number of days in an average week for patient dialysis treatments</t>
  </si>
  <si>
    <t xml:space="preserve"> Average time of patient dialysis treatment including set up time</t>
  </si>
  <si>
    <t xml:space="preserve"> Number of machines regularly available for use</t>
  </si>
  <si>
    <t xml:space="preserve"> Number of standby machines</t>
  </si>
  <si>
    <t xml:space="preserve"> Number of shifts in typical week during regular reporting period</t>
  </si>
  <si>
    <t xml:space="preserve"> Hours per shift in typical week during regular reporting period</t>
  </si>
  <si>
    <t xml:space="preserve"> First shift</t>
  </si>
  <si>
    <t xml:space="preserve"> Second Shift</t>
  </si>
  <si>
    <t xml:space="preserve"> Third shift</t>
  </si>
  <si>
    <t xml:space="preserve"> Number of treatments provided</t>
  </si>
  <si>
    <t xml:space="preserve"> One (1) time per week</t>
  </si>
  <si>
    <t xml:space="preserve"> Two (2) times per week</t>
  </si>
  <si>
    <t xml:space="preserve"> Three (3) times per week</t>
  </si>
  <si>
    <t xml:space="preserve"> More than three  (3) times per week</t>
  </si>
  <si>
    <t xml:space="preserve"> Total</t>
  </si>
  <si>
    <t xml:space="preserve"> Number of back-up sessions furnished to home patients (see instructions) </t>
  </si>
  <si>
    <t xml:space="preserve"> Number of patients commencing home dialysis training during this period</t>
  </si>
  <si>
    <t xml:space="preserve"> Number of patients currently in home program</t>
  </si>
  <si>
    <t xml:space="preserve"> Enter the number of hours in your normal work week  </t>
  </si>
  <si>
    <t xml:space="preserve"> Physicians</t>
  </si>
  <si>
    <t xml:space="preserve"> Registered Nurses</t>
  </si>
  <si>
    <t xml:space="preserve"> Licensed Practical Nurses</t>
  </si>
  <si>
    <t xml:space="preserve"> Nurses Aides</t>
  </si>
  <si>
    <t xml:space="preserve"> Technicians</t>
  </si>
  <si>
    <t xml:space="preserve"> Social Workers</t>
  </si>
  <si>
    <t xml:space="preserve"> Dieticians</t>
  </si>
  <si>
    <t xml:space="preserve"> Administrative</t>
  </si>
  <si>
    <t xml:space="preserve"> Management</t>
  </si>
  <si>
    <t xml:space="preserve"> Salaries for Direct Patient Care*</t>
  </si>
  <si>
    <t xml:space="preserve"> Supplies*</t>
  </si>
  <si>
    <t xml:space="preserve"> Drugs*</t>
  </si>
  <si>
    <t xml:space="preserve"> Interest Expense</t>
  </si>
  <si>
    <t xml:space="preserve"> Laundry and Linen</t>
  </si>
  <si>
    <t xml:space="preserve"> Medical Records</t>
  </si>
  <si>
    <t xml:space="preserve"> Vaccines*</t>
  </si>
  <si>
    <t xml:space="preserve"> Other Nonreimbursable (Specify)*</t>
  </si>
  <si>
    <t xml:space="preserve"> WORKSHEET A-1</t>
  </si>
  <si>
    <t>CODE</t>
  </si>
  <si>
    <t>COST</t>
  </si>
  <si>
    <t>LINE</t>
  </si>
  <si>
    <t>(1)</t>
  </si>
  <si>
    <t>CENTER</t>
  </si>
  <si>
    <t>NO.</t>
  </si>
  <si>
    <t>AMOUNT (2)</t>
  </si>
  <si>
    <t>42-307</t>
  </si>
  <si>
    <t>DECREASE</t>
  </si>
  <si>
    <t>INCREASE</t>
  </si>
  <si>
    <t xml:space="preserve"> WORKSHEET A-2</t>
  </si>
  <si>
    <t xml:space="preserve"> Epoetin</t>
  </si>
  <si>
    <t xml:space="preserve">       A. Costs-if cost, including applicable overhead, can be determined</t>
  </si>
  <si>
    <t xml:space="preserve">       B. Amount Received-if cost cannot be determined</t>
  </si>
  <si>
    <t>42-308</t>
  </si>
  <si>
    <t>(2)</t>
  </si>
  <si>
    <t xml:space="preserve"> Rental of building or office space to others</t>
  </si>
  <si>
    <t xml:space="preserve"> Physician non-routine professional patient care services</t>
  </si>
  <si>
    <t xml:space="preserve"> Expense classification on Worksheet A from which</t>
  </si>
  <si>
    <t xml:space="preserve"> amount is to be deducted or to which the amount is</t>
  </si>
  <si>
    <t xml:space="preserve"> to be added</t>
  </si>
  <si>
    <t xml:space="preserve"> Vending machines</t>
  </si>
  <si>
    <t xml:space="preserve"> Meals served to patients</t>
  </si>
  <si>
    <t xml:space="preserve"> Physicians' professional services--MCP Method</t>
  </si>
  <si>
    <t xml:space="preserve"> Services under arrangement</t>
  </si>
  <si>
    <t xml:space="preserve"> Provision for doubtful accounts</t>
  </si>
  <si>
    <t xml:space="preserve"> Capital Related--Buildings &amp; Fixtures</t>
  </si>
  <si>
    <t xml:space="preserve"> Capital Related--Moveable Equipment</t>
  </si>
  <si>
    <t xml:space="preserve"> Aranesp</t>
  </si>
  <si>
    <t xml:space="preserve"> Physician malpractice premiums</t>
  </si>
  <si>
    <t xml:space="preserve"> WORKSHEET A-3</t>
  </si>
  <si>
    <t>A.</t>
  </si>
  <si>
    <t>B.</t>
  </si>
  <si>
    <t xml:space="preserve"> Costs incurred and adjustments required as result of transactions with related organizations:</t>
  </si>
  <si>
    <t>AMOUNT</t>
  </si>
  <si>
    <t>NET</t>
  </si>
  <si>
    <t>INCLUDED IN</t>
  </si>
  <si>
    <t>ADJUSTMENT</t>
  </si>
  <si>
    <t>ALLOWABLE</t>
  </si>
  <si>
    <t>WKST. A</t>
  </si>
  <si>
    <t>LINE NO.</t>
  </si>
  <si>
    <t>COST CENTER</t>
  </si>
  <si>
    <t>IN COST</t>
  </si>
  <si>
    <t>C.</t>
  </si>
  <si>
    <t>COL. 6</t>
  </si>
  <si>
    <t>Are there any costs included on Worksheet A which resulted from transactions with related organizations as defined in CMS Pub. 15-1, Chapter 10?</t>
  </si>
  <si>
    <t>[   ]  No</t>
  </si>
  <si>
    <t>RELATED ORGANIZATION(S)</t>
  </si>
  <si>
    <t>SYMBOL</t>
  </si>
  <si>
    <t>(1) Use the following symbols to indicate interrelationship to related organizations:</t>
  </si>
  <si>
    <t>42-309</t>
  </si>
  <si>
    <t>LOCATION AND AMOUNT INCLUDED ON WORKSHEET A, COL. 6</t>
  </si>
  <si>
    <t>EXPENSES ITEMS</t>
  </si>
  <si>
    <t>The Secretary, by virtue of the authority granted under section 1814(b)(1) of the Social Security Act, requires the provider to furnish the information requested on Part C of this worksheet.</t>
  </si>
  <si>
    <t xml:space="preserve"> TOTALS (sum of lines 1-4) </t>
  </si>
  <si>
    <t xml:space="preserve"> (Transfer col. 6, lines 1-4 to Wkst. A, col. 7 as appropriate)</t>
  </si>
  <si>
    <t xml:space="preserve"> (Transfer col. 6, line 5 to Wkst. A-2, col. 2, line 7) </t>
  </si>
  <si>
    <t xml:space="preserve"> WORKSHEET A-4</t>
  </si>
  <si>
    <t>TITLE</t>
  </si>
  <si>
    <t>PERCENTAGE</t>
  </si>
  <si>
    <t>OF</t>
  </si>
  <si>
    <t>CUSTOMARY</t>
  </si>
  <si>
    <t>WORK WEEK</t>
  </si>
  <si>
    <t>PROVIDER'S</t>
  </si>
  <si>
    <t>DEVOTED TO</t>
  </si>
  <si>
    <t>BUSINESS</t>
  </si>
  <si>
    <t xml:space="preserve">ALLOWABLE </t>
  </si>
  <si>
    <t>COSTS FOR</t>
  </si>
  <si>
    <t>THE PERIOD</t>
  </si>
  <si>
    <t>(B)</t>
  </si>
  <si>
    <t>PROPIETORSHIPS</t>
  </si>
  <si>
    <t>SOLE</t>
  </si>
  <si>
    <t>PARTNERS</t>
  </si>
  <si>
    <t>CORPORATION OWNERS</t>
  </si>
  <si>
    <t>PERCENTAGE OF</t>
  </si>
  <si>
    <t>PERCENT SHARE</t>
  </si>
  <si>
    <t>OF OPERATING</t>
  </si>
  <si>
    <t>OF CUSTOMARY</t>
  </si>
  <si>
    <t>FUNCTION (A)</t>
  </si>
  <si>
    <t>42-310</t>
  </si>
  <si>
    <t>DEVOTED TO BUSINESS</t>
  </si>
  <si>
    <t>CUSTOMARY WORK WEEK</t>
  </si>
  <si>
    <t xml:space="preserve"> WORKSHEET B </t>
  </si>
  <si>
    <t>EXPENSES</t>
  </si>
  <si>
    <t>DRUGS</t>
  </si>
  <si>
    <t>A &amp; G</t>
  </si>
  <si>
    <t>SUPPLIES</t>
  </si>
  <si>
    <t>CENTERS</t>
  </si>
  <si>
    <t>42-311</t>
  </si>
  <si>
    <t xml:space="preserve"> COSTS TO BE ALLOCATED</t>
  </si>
  <si>
    <t xml:space="preserve"> Drugs Included in Composite Rate </t>
  </si>
  <si>
    <t xml:space="preserve"> ESAs</t>
  </si>
  <si>
    <t xml:space="preserve"> ESRD Related Other Drugs</t>
  </si>
  <si>
    <t xml:space="preserve"> Non-ESRD Related Drugs, Supplies &amp; Lab</t>
  </si>
  <si>
    <t xml:space="preserve"> Whole Blood and Packed Red Blood Cells</t>
  </si>
  <si>
    <t xml:space="preserve"> Vaccines</t>
  </si>
  <si>
    <t xml:space="preserve"> Maintenance-Hemodialysis</t>
  </si>
  <si>
    <t xml:space="preserve"> Maintenance-Hemo Adult</t>
  </si>
  <si>
    <t xml:space="preserve"> Maintenance-Hemo Pediatric</t>
  </si>
  <si>
    <t xml:space="preserve"> Maintenance -IPD</t>
  </si>
  <si>
    <t xml:space="preserve"> Maintenance-IPD Adult</t>
  </si>
  <si>
    <t xml:space="preserve"> Maintenance-IPD Pediatric</t>
  </si>
  <si>
    <t xml:space="preserve"> Training-Hemodialysis</t>
  </si>
  <si>
    <t xml:space="preserve"> Training-Hemo Adult</t>
  </si>
  <si>
    <t xml:space="preserve"> Training-Hemo Pediatric</t>
  </si>
  <si>
    <t xml:space="preserve"> Training-IPD</t>
  </si>
  <si>
    <t xml:space="preserve"> Training-IPD Adult</t>
  </si>
  <si>
    <t xml:space="preserve"> Training-IPD Pediatric</t>
  </si>
  <si>
    <t xml:space="preserve"> Training-CAPD</t>
  </si>
  <si>
    <t xml:space="preserve"> Training-CAPD Adult</t>
  </si>
  <si>
    <t xml:space="preserve"> Training-CAPD Pediatric</t>
  </si>
  <si>
    <t xml:space="preserve"> Training-CCPD</t>
  </si>
  <si>
    <t xml:space="preserve"> Training-CCPD Adult</t>
  </si>
  <si>
    <t xml:space="preserve"> Training-CCPD Pediatric</t>
  </si>
  <si>
    <t xml:space="preserve"> Home Program-Hemodialysis</t>
  </si>
  <si>
    <t xml:space="preserve"> Home Program-Hemo Adult</t>
  </si>
  <si>
    <t xml:space="preserve"> Home Program-Hemo Pediatric</t>
  </si>
  <si>
    <t xml:space="preserve"> Home Program-IPD</t>
  </si>
  <si>
    <t xml:space="preserve"> Home Program-IPD Adult</t>
  </si>
  <si>
    <t xml:space="preserve"> Home Program-IPD Pediatric</t>
  </si>
  <si>
    <t xml:space="preserve"> Home Program-CAPD</t>
  </si>
  <si>
    <t xml:space="preserve"> Home Program-CAPD Adult</t>
  </si>
  <si>
    <t xml:space="preserve"> Home Program-CAPD Pediatric</t>
  </si>
  <si>
    <t xml:space="preserve"> Home Program-CCPD</t>
  </si>
  <si>
    <t xml:space="preserve"> Home Program-CCPD Adult</t>
  </si>
  <si>
    <t xml:space="preserve"> Home Program-CCPD Pediatric</t>
  </si>
  <si>
    <t xml:space="preserve"> Subtotal (lines 2-16.02)</t>
  </si>
  <si>
    <t xml:space="preserve"> Physicians' Private Offices</t>
  </si>
  <si>
    <t xml:space="preserve"> Other Nonreimbursable </t>
  </si>
  <si>
    <t xml:space="preserve"> Totals (see instructions) </t>
  </si>
  <si>
    <t>42-312</t>
  </si>
  <si>
    <t xml:space="preserve"> Total (see instructions) </t>
  </si>
  <si>
    <t xml:space="preserve"> Total Costs to be Allocated</t>
  </si>
  <si>
    <t>TREATMENTS</t>
  </si>
  <si>
    <t xml:space="preserve"> WORKSHEET C</t>
  </si>
  <si>
    <t>NUMBER</t>
  </si>
  <si>
    <t>COSTS</t>
  </si>
  <si>
    <t>AVERAGE COST</t>
  </si>
  <si>
    <t>42-313</t>
  </si>
  <si>
    <t xml:space="preserve"> Totals</t>
  </si>
  <si>
    <t>MEDICARE</t>
  </si>
  <si>
    <t>AVERAGE</t>
  </si>
  <si>
    <t>RATE</t>
  </si>
  <si>
    <t>PAYMENT</t>
  </si>
  <si>
    <t>DUE</t>
  </si>
  <si>
    <t>COST OF</t>
  </si>
  <si>
    <t>TREAT-</t>
  </si>
  <si>
    <t>MENTS</t>
  </si>
  <si>
    <t>42-314</t>
  </si>
  <si>
    <t>Column 1</t>
  </si>
  <si>
    <t>Column 2</t>
  </si>
  <si>
    <t>42-315</t>
  </si>
  <si>
    <t xml:space="preserve"> Outlier payments</t>
  </si>
  <si>
    <t xml:space="preserve"> Amount of cost to be recovered from Medicare patients (line 1 minus line 5)</t>
  </si>
  <si>
    <t xml:space="preserve"> Total Expenses Related to Care of Medicare Beneficiaries (from Wkst. D, col. 5, line 11)</t>
  </si>
  <si>
    <t>(Transferred from</t>
  </si>
  <si>
    <t>DESCRIPTION (1)</t>
  </si>
  <si>
    <t>DATE</t>
  </si>
  <si>
    <t>From Wkst. A-3</t>
  </si>
  <si>
    <t xml:space="preserve"> Bad debts for deductibles and coinsurance net of bad debt recoveries for services rendered prior to 1/1/2011</t>
  </si>
  <si>
    <t xml:space="preserve"> Transition period 1 (75-25%) bad debts for deductibles and coinsurance net of bad debt recoveries for</t>
  </si>
  <si>
    <t xml:space="preserve"> Transition period 2 (50-50%) bad debts for deductibles and coinsurance net of bad debt recoveries for</t>
  </si>
  <si>
    <t xml:space="preserve"> Transition period 3 (25-75%) bad debts for deductibles and coinsurance net of bad debt recoveries for</t>
  </si>
  <si>
    <t xml:space="preserve"> 100% PPS bad debts for deductibles and coinsurance net of bad debt recoveries for</t>
  </si>
  <si>
    <t xml:space="preserve"> services rendered on or after 1/1/2014</t>
  </si>
  <si>
    <t xml:space="preserve"> services rendered on or after 1/1/2011 but before 1/1/2012</t>
  </si>
  <si>
    <t xml:space="preserve"> services rendered on or after 1/1/2012 but before 1/1/2013</t>
  </si>
  <si>
    <t xml:space="preserve"> services rendered on or after 1/1/2013 but before 1/1/2014</t>
  </si>
  <si>
    <t xml:space="preserve"> Total bad debts (sum of line 8 through line 12)</t>
  </si>
  <si>
    <t xml:space="preserve"> Unrecovered from Medicare Part B patients (line 6 minus line 14)  (If line 14 exceeds line 6, do not complete line 16)</t>
  </si>
  <si>
    <t xml:space="preserve"> WORKSHEET E,</t>
  </si>
  <si>
    <t xml:space="preserve"> Total allowable expenses (from Wkst. C, col. 2, line 18)</t>
  </si>
  <si>
    <t xml:space="preserve"> Total composite costs (from Wkst. D, col. 2, line 11)</t>
  </si>
  <si>
    <t xml:space="preserve"> Total payment due net of Part B deductibles (from Wkst. D, col. 7, line 11)  (see instructions)</t>
  </si>
  <si>
    <t xml:space="preserve"> Reimbursable bad debts for dual eligible beneficiaries  (see instructions--informational only)</t>
  </si>
  <si>
    <t xml:space="preserve"> Deductibles and coinsurance billed to Medicare Part B patients  (see instructions)</t>
  </si>
  <si>
    <t xml:space="preserve"> Total deductibles and coinsurance billed to Medicare Part B patients for comparison  (see instructions)</t>
  </si>
  <si>
    <t>(         ) = contra amount</t>
  </si>
  <si>
    <t xml:space="preserve">     CURRENT  ASSETS</t>
  </si>
  <si>
    <t xml:space="preserve">     FIXED  ASSETS</t>
  </si>
  <si>
    <t xml:space="preserve">     OTHER  ASSETS</t>
  </si>
  <si>
    <t xml:space="preserve">     CURRENT  LIABILITIES</t>
  </si>
  <si>
    <t xml:space="preserve">     LONG  TERM  LIABILITIES</t>
  </si>
  <si>
    <t xml:space="preserve">     CAPITAL  ACCOUNTS</t>
  </si>
  <si>
    <t xml:space="preserve"> Cash on hand and in banks</t>
  </si>
  <si>
    <t xml:space="preserve"> Temporary investments</t>
  </si>
  <si>
    <t xml:space="preserve"> Notes receivable</t>
  </si>
  <si>
    <t xml:space="preserve"> Accounts receivable</t>
  </si>
  <si>
    <t xml:space="preserve"> Other receivables</t>
  </si>
  <si>
    <t xml:space="preserve"> Less: allowances for uncollectible notes and accounts receivable</t>
  </si>
  <si>
    <t xml:space="preserve"> Inventory</t>
  </si>
  <si>
    <t xml:space="preserve"> Prepaid expenses</t>
  </si>
  <si>
    <t xml:space="preserve"> Other current assets</t>
  </si>
  <si>
    <t xml:space="preserve"> Due from other funds</t>
  </si>
  <si>
    <t xml:space="preserve"> TOTAL  CURRENT  ASSETS  (Sum of lines 1 through 10)</t>
  </si>
  <si>
    <t xml:space="preserve"> Land</t>
  </si>
  <si>
    <t xml:space="preserve"> Land improvements</t>
  </si>
  <si>
    <t xml:space="preserve"> Less: Accumulated depreciation</t>
  </si>
  <si>
    <t xml:space="preserve"> Buildings</t>
  </si>
  <si>
    <t xml:space="preserve"> Less Accumulated depreciation</t>
  </si>
  <si>
    <t xml:space="preserve"> Leasehold improvements</t>
  </si>
  <si>
    <t xml:space="preserve"> Less: Accumulated Amortization</t>
  </si>
  <si>
    <t xml:space="preserve"> Fixed equipment</t>
  </si>
  <si>
    <t xml:space="preserve"> Automobiles and trucks</t>
  </si>
  <si>
    <t xml:space="preserve"> Major movable equipment</t>
  </si>
  <si>
    <t xml:space="preserve"> Minor equipment nondepreciable</t>
  </si>
  <si>
    <t xml:space="preserve"> Other fixed assets</t>
  </si>
  <si>
    <t xml:space="preserve"> TOTAL  FIXED  ASSETS  (Sum of lines 12 through 26)</t>
  </si>
  <si>
    <t xml:space="preserve"> Investments</t>
  </si>
  <si>
    <t xml:space="preserve"> Deposits on leases</t>
  </si>
  <si>
    <t xml:space="preserve"> Due from owners/officers</t>
  </si>
  <si>
    <t xml:space="preserve"> Other assets</t>
  </si>
  <si>
    <t xml:space="preserve"> TOTAL  OTHER  ASSETS  (Sum of lines 28 through 31)</t>
  </si>
  <si>
    <t xml:space="preserve"> TOTAL  ASSETS  (Sum of lines 11, 27, and 32)</t>
  </si>
  <si>
    <t xml:space="preserve"> Accounts payable</t>
  </si>
  <si>
    <t xml:space="preserve"> Salaries, wages &amp; fees payable</t>
  </si>
  <si>
    <t xml:space="preserve"> Payroll taxes payable</t>
  </si>
  <si>
    <t xml:space="preserve"> Notes &amp; loans payable (Short term)</t>
  </si>
  <si>
    <t xml:space="preserve"> Deferred income</t>
  </si>
  <si>
    <t xml:space="preserve"> Accelerated payments</t>
  </si>
  <si>
    <t xml:space="preserve"> Due to other funds</t>
  </si>
  <si>
    <t xml:space="preserve"> Other current liabilities</t>
  </si>
  <si>
    <t xml:space="preserve"> TOTAL  CURRENT  LIABILITIES  (Sum of lines 34 through 41)</t>
  </si>
  <si>
    <t xml:space="preserve"> Mortgage payable</t>
  </si>
  <si>
    <t xml:space="preserve"> Notes payable</t>
  </si>
  <si>
    <t xml:space="preserve"> Unsecured loans</t>
  </si>
  <si>
    <t xml:space="preserve"> Other long term liabilities</t>
  </si>
  <si>
    <t xml:space="preserve"> FUND BALANCES</t>
  </si>
  <si>
    <t xml:space="preserve"> TOTAL  LIABILITIES  AND  FUND  BALANCES  (Sum of lines 49 and 50)</t>
  </si>
  <si>
    <t xml:space="preserve"> Total patient revenues</t>
  </si>
  <si>
    <t xml:space="preserve"> Less:  Allowances and discounts on patients' accounts</t>
  </si>
  <si>
    <t xml:space="preserve"> Net patient revenues (Line 1 minus line 2)</t>
  </si>
  <si>
    <t xml:space="preserve"> Additions to operating expenses (Specify)</t>
  </si>
  <si>
    <t xml:space="preserve"> Subtractions from operating expenses (Specify)</t>
  </si>
  <si>
    <t xml:space="preserve"> Other income:</t>
  </si>
  <si>
    <t xml:space="preserve"> Contributions, donations, bequests, etc.</t>
  </si>
  <si>
    <t xml:space="preserve"> Income from investments</t>
  </si>
  <si>
    <t xml:space="preserve"> Purchase discounts</t>
  </si>
  <si>
    <t xml:space="preserve"> Rebates and refunds of expenses</t>
  </si>
  <si>
    <t xml:space="preserve"> Sale of durable medical equipment to other than patients</t>
  </si>
  <si>
    <t xml:space="preserve"> Sale of drugs to other than patients</t>
  </si>
  <si>
    <t xml:space="preserve"> Sale of medical records and abstracts</t>
  </si>
  <si>
    <t xml:space="preserve"> Net Income or Loss for the period (Line 18 plus line 32)</t>
  </si>
  <si>
    <t>42-317</t>
  </si>
  <si>
    <t>8A</t>
  </si>
  <si>
    <t>11A</t>
  </si>
  <si>
    <t>13A</t>
  </si>
  <si>
    <t xml:space="preserve"> Method II Patients prior to 1/1/2011</t>
  </si>
  <si>
    <t xml:space="preserve"> Home Program-Hemodialysis Adult</t>
  </si>
  <si>
    <t xml:space="preserve"> Home Program-Hemodialysis Pediatric</t>
  </si>
  <si>
    <t xml:space="preserve"> Total payment due net of Part B deductibles  (see instructions)</t>
  </si>
  <si>
    <t xml:space="preserve"> PARTS I &amp; II</t>
  </si>
  <si>
    <t xml:space="preserve"> WORKSHEET D</t>
  </si>
  <si>
    <t xml:space="preserve"> WORKSHEET S-2</t>
  </si>
  <si>
    <t xml:space="preserve"> If you responded "N" to line 13, enter in column 1 the year of transition for periods prior to January 1 and</t>
  </si>
  <si>
    <t xml:space="preserve"> Column 2:  Number of times dialyzers are reused (see instructions)</t>
  </si>
  <si>
    <t xml:space="preserve"> Column 3:  If column 1 is "Other," enter type of dialyzer used</t>
  </si>
  <si>
    <t>BASIS FOR</t>
  </si>
  <si>
    <t>(2) Basis for adjustment (see instructions)</t>
  </si>
  <si>
    <t xml:space="preserve"> Other (specify) </t>
  </si>
  <si>
    <t>NAME</t>
  </si>
  <si>
    <t>OWNERSHIP</t>
  </si>
  <si>
    <t>TYPE OF BUSINESS</t>
  </si>
  <si>
    <t xml:space="preserve">  Individual has financial interest (stockholder, partner, etc.) in both related organization and in the facility</t>
  </si>
  <si>
    <t xml:space="preserve">  Corporation, partnership, or other organization has financial interest in  the facility</t>
  </si>
  <si>
    <t xml:space="preserve">  Facility has financial interest in corporation, partnership, or other organization(s)</t>
  </si>
  <si>
    <t xml:space="preserve">  Individual is director, officer, administrator, or key person of the facility and related organization</t>
  </si>
  <si>
    <t xml:space="preserve">  Director, officer, administrator, or key person of the facility or relative of such person has financial interest in related organization</t>
  </si>
  <si>
    <t xml:space="preserve"> WORKSHEET B-1</t>
  </si>
  <si>
    <t>D.</t>
  </si>
  <si>
    <t>E.</t>
  </si>
  <si>
    <t>F.</t>
  </si>
  <si>
    <t>G.</t>
  </si>
  <si>
    <t xml:space="preserve">  Director, officer, administrator, or key person of related organization or relative of such person has financial interest in the facility</t>
  </si>
  <si>
    <t xml:space="preserve">  Other (financial or non-financial) specify _____________________________</t>
  </si>
  <si>
    <t>(A)  Function or job description of each owner.  If employee is related to owner, cite relationship.</t>
  </si>
  <si>
    <t>STOCK OWNED</t>
  </si>
  <si>
    <t>PROFIT OR (LOSS)</t>
  </si>
  <si>
    <t>TOTAL COMPENSATION INCLUDED IN</t>
  </si>
  <si>
    <t>ALLOWABLE COSTS FOR THE PERIOD</t>
  </si>
  <si>
    <t>(B)  Compensation as used in this worksheet has the same definition as 42 CFR 413.102</t>
  </si>
  <si>
    <t>(col. 2 divided by col. 1)</t>
  </si>
  <si>
    <t>Patient Weeks</t>
  </si>
  <si>
    <t>(line 8.01 and</t>
  </si>
  <si>
    <t>line 8.02)</t>
  </si>
  <si>
    <t>(line 9.01 and</t>
  </si>
  <si>
    <t>line 9.02)</t>
  </si>
  <si>
    <t>(line 10.01 and</t>
  </si>
  <si>
    <t>line 10.02)</t>
  </si>
  <si>
    <t>(line 11.01 and</t>
  </si>
  <si>
    <t>line 11.02)</t>
  </si>
  <si>
    <t>(line 12.01 and</t>
  </si>
  <si>
    <t>line 12.02)</t>
  </si>
  <si>
    <t>(line 13.01 and</t>
  </si>
  <si>
    <t>line 13.02)</t>
  </si>
  <si>
    <t>(line 14.01 and</t>
  </si>
  <si>
    <t>line 14.02)</t>
  </si>
  <si>
    <t>line 15.02)</t>
  </si>
  <si>
    <t>(line 16.01 and</t>
  </si>
  <si>
    <t>line 16.02)</t>
  </si>
  <si>
    <t>(line 17.01 and</t>
  </si>
  <si>
    <t>line 17.02)</t>
  </si>
  <si>
    <t>Patient</t>
  </si>
  <si>
    <t>Weeks</t>
  </si>
  <si>
    <t xml:space="preserve"> Facility specific composite cost percentage (line 2 divided by line 1)</t>
  </si>
  <si>
    <t>Wkst. B, col. 13A)</t>
  </si>
  <si>
    <t xml:space="preserve"> Other revenues (Specify)</t>
  </si>
  <si>
    <t xml:space="preserve"> Has the provider changed ownership immediately prior to the beginning of the cost reporting period? </t>
  </si>
  <si>
    <t xml:space="preserve"> Enter "Y" for yes or "N" for no in column 1.  If yes, enter the date (mm/dd/yyyy) of the change in column 2. </t>
  </si>
  <si>
    <t xml:space="preserve"> (see instructions)</t>
  </si>
  <si>
    <t xml:space="preserve"> Has the provider terminated participation in the Medicare Program?  Enter "Y" for yes or "N" for no in column 1. </t>
  </si>
  <si>
    <t xml:space="preserve"> for involuntary.</t>
  </si>
  <si>
    <t xml:space="preserve"> If yes, enter in column 2 the termination date (mm/dd/yyyy); and, enter in column 3, "V" for voluntary or "I"</t>
  </si>
  <si>
    <t xml:space="preserve"> Is the provider involved in business transactions, including management contracts, with individuals or entities</t>
  </si>
  <si>
    <t xml:space="preserve"> (e.g., chain home offices, drug or medical supply companies) that were related to the provider or its officers,</t>
  </si>
  <si>
    <t xml:space="preserve"> medical staff, management personnel, or members of the board of directors through ownership, control, or</t>
  </si>
  <si>
    <t xml:space="preserve"> Was the cost report prepared only using the provider's records?  Enter "Y" for yes or "N" for no.  </t>
  </si>
  <si>
    <t xml:space="preserve"> If yes, see instructions.</t>
  </si>
  <si>
    <t xml:space="preserve"> of financial statements or enter date available (mm/dd/yyyy) in column 3.  (see instructions)  If no, see instructions.</t>
  </si>
  <si>
    <t xml:space="preserve"> Column 2:  If yes, enter in column 2:  "A" for Audited, "C" for Compiled, or "R" for Reviewed.  Submit complete copy</t>
  </si>
  <si>
    <t xml:space="preserve"> If line 6 is yes, did the provider's bad debt collection policy change during the cost reporting period?  "Y" for yes or "N" for no.  If yes, submit copy.</t>
  </si>
  <si>
    <t xml:space="preserve"> Is the provider seeking reimbursement for bad debts?  Enter "Y" for yes or "N" for no.  If yes, see instructions.</t>
  </si>
  <si>
    <t xml:space="preserve"> paid-through date (mm/dd/yyyy) of the PS&amp;R report used to prepare the cost report.  (see instructions.)</t>
  </si>
  <si>
    <t xml:space="preserve"> Was the cost report prepared using the PS&amp;R report only?  Enter "Y" for yes or "N" for no in column 1.  If yes, enter in column 2 the</t>
  </si>
  <si>
    <t xml:space="preserve"> or "N" for no.  If yes, see instructions.</t>
  </si>
  <si>
    <t xml:space="preserve"> If line 9 or 10 is yes, were adjustments made to PS&amp;R report data for corrections of other PS&amp;R report information?  Enter "Y" for yes</t>
  </si>
  <si>
    <t xml:space="preserve"> Was the cost report prepared using the PS&amp;R report for totals and the provider's records for allocation?  Enter "Y" for yes or "N" for no</t>
  </si>
  <si>
    <t xml:space="preserve"> Column 1:  Type of dialyzers used (see instructions)</t>
  </si>
  <si>
    <t xml:space="preserve"> Number of units of Epoetin furnished during cost reporting period</t>
  </si>
  <si>
    <t xml:space="preserve"> Number of units of Aranesp furnished during cost reporting period</t>
  </si>
  <si>
    <t>A/C/R</t>
  </si>
  <si>
    <t xml:space="preserve"> If line 6 is yes, were patient deductibles and/or co-payments waived?  Enter "Y" for yes or "N" for no.  If yes, see instructions.</t>
  </si>
  <si>
    <t xml:space="preserve"> Subtotal (lines 2-17.02)</t>
  </si>
  <si>
    <t xml:space="preserve"> Unit Cost Multiplier (Line 24 div. by Line 23)</t>
  </si>
  <si>
    <t xml:space="preserve"> Subtotal (sum of line 11 plus lines 13 through 17)*</t>
  </si>
  <si>
    <t xml:space="preserve"> Subtotal (sum of lines 1 through 4)*</t>
  </si>
  <si>
    <t xml:space="preserve"> Total Reclassifications (Sum of col. 4 must equal sum of col. 7)</t>
  </si>
  <si>
    <t>0100</t>
  </si>
  <si>
    <t xml:space="preserve"> Cap Rel Costs-Bldg &amp; Fixt</t>
  </si>
  <si>
    <t>0200</t>
  </si>
  <si>
    <t xml:space="preserve"> Cap Rel Costs-Mvble Equip</t>
  </si>
  <si>
    <t>0300</t>
  </si>
  <si>
    <t xml:space="preserve"> Operation &amp; Maintenance of Plant</t>
  </si>
  <si>
    <t>0400</t>
  </si>
  <si>
    <t>0600</t>
  </si>
  <si>
    <t xml:space="preserve"> Machine Cap-Rel or Rental &amp; Maint*</t>
  </si>
  <si>
    <t>0700</t>
  </si>
  <si>
    <t>0800</t>
  </si>
  <si>
    <t>0900</t>
  </si>
  <si>
    <t>1000</t>
  </si>
  <si>
    <t xml:space="preserve"> Laboratory*</t>
  </si>
  <si>
    <t>1100</t>
  </si>
  <si>
    <t xml:space="preserve"> Administrative &amp; General</t>
  </si>
  <si>
    <t>1200</t>
  </si>
  <si>
    <t>1300</t>
  </si>
  <si>
    <t>1400</t>
  </si>
  <si>
    <t>1500</t>
  </si>
  <si>
    <t>1600</t>
  </si>
  <si>
    <t xml:space="preserve"> Phy Rout Prof Svcs-Initial Method</t>
  </si>
  <si>
    <t>1700</t>
  </si>
  <si>
    <t>1900</t>
  </si>
  <si>
    <t xml:space="preserve"> Phy Rout Prof Svcs-MCP Method</t>
  </si>
  <si>
    <t>2000</t>
  </si>
  <si>
    <t>2100</t>
  </si>
  <si>
    <t>2200</t>
  </si>
  <si>
    <t xml:space="preserve"> Physicians Private Offices*</t>
  </si>
  <si>
    <t>2300</t>
  </si>
  <si>
    <t xml:space="preserve"> ESAs (prior to January 1, 2011)</t>
  </si>
  <si>
    <t>2400</t>
  </si>
  <si>
    <t xml:space="preserve"> Method II Patients (prior to January 1, 2011)</t>
  </si>
  <si>
    <t>2500</t>
  </si>
  <si>
    <t>2600</t>
  </si>
  <si>
    <t xml:space="preserve"> WORKSHEET F</t>
  </si>
  <si>
    <t xml:space="preserve"> WORKSHEET F-1</t>
  </si>
  <si>
    <t xml:space="preserve"> From:  </t>
  </si>
  <si>
    <t xml:space="preserve"> Net deductibles and coinsurance billed to Medicare Part B patients (line 7.03 minus line 13, col. 2)</t>
  </si>
  <si>
    <t>42-316</t>
  </si>
  <si>
    <t>42-318</t>
  </si>
  <si>
    <t xml:space="preserve"> 1.   [  ]  Electronically filed cost report</t>
  </si>
  <si>
    <t xml:space="preserve"> 2.   [  ]  Manually submitted cost report</t>
  </si>
  <si>
    <t xml:space="preserve"> 3.   If this is an amended report enter the number of times the provider resubmitted this cost report. ______</t>
  </si>
  <si>
    <t xml:space="preserve"> 4.   [  ] Cost Report Status</t>
  </si>
  <si>
    <t xml:space="preserve">            (1) As Submitted</t>
  </si>
  <si>
    <t xml:space="preserve">            (2) Settled without Audit</t>
  </si>
  <si>
    <t xml:space="preserve">            (3) Settled with Audit</t>
  </si>
  <si>
    <t xml:space="preserve">            (4) Reopened</t>
  </si>
  <si>
    <t xml:space="preserve">            (5) Amended </t>
  </si>
  <si>
    <t>5.   Date Received: _________</t>
  </si>
  <si>
    <t>6.   Contractor No._________</t>
  </si>
  <si>
    <t>8.   [  ]  Last Cost Report for this Provider CCN</t>
  </si>
  <si>
    <t>7.   [  ]  First Cost Report for this Provider CCN</t>
  </si>
  <si>
    <t>9.   NPR Date: __________</t>
  </si>
  <si>
    <t>10. If line 4, column 1 is "4", enter number of times reopened _______</t>
  </si>
  <si>
    <t>11. Contractor Vendor Code ________</t>
  </si>
  <si>
    <t>ANALYSIS  OF  PAYMENTS  TO  PROVIDERS</t>
  </si>
  <si>
    <t xml:space="preserve">  PROVIDER CCN:  </t>
  </si>
  <si>
    <t xml:space="preserve"> PERIOD: </t>
  </si>
  <si>
    <t xml:space="preserve">FOR  SERVICES  RENDERED </t>
  </si>
  <si>
    <t>mm/dd/yyyy</t>
  </si>
  <si>
    <t>Description</t>
  </si>
  <si>
    <t xml:space="preserve"> .01</t>
  </si>
  <si>
    <t xml:space="preserve"> .02</t>
  </si>
  <si>
    <t xml:space="preserve"> .03</t>
  </si>
  <si>
    <t>Provider</t>
  </si>
  <si>
    <t xml:space="preserve"> .50</t>
  </si>
  <si>
    <t xml:space="preserve"> .51</t>
  </si>
  <si>
    <t xml:space="preserve"> .52</t>
  </si>
  <si>
    <t>Program</t>
  </si>
  <si>
    <t xml:space="preserve"> .99</t>
  </si>
  <si>
    <t>Program to provider</t>
  </si>
  <si>
    <t>Provider to program</t>
  </si>
  <si>
    <t>Contractor Number</t>
  </si>
  <si>
    <t>FORM CMS-265-11</t>
  </si>
  <si>
    <t>42-319</t>
  </si>
  <si>
    <t>Part B</t>
  </si>
  <si>
    <t xml:space="preserve"> Rebates on Epoetin prior to January 1, 2011</t>
  </si>
  <si>
    <t xml:space="preserve"> Rebates on Aranesp prior to January 1, 2011</t>
  </si>
  <si>
    <t xml:space="preserve"> Rebates on Epoetin on or after January 1, 2011</t>
  </si>
  <si>
    <t xml:space="preserve"> Rebates on Aranesp on or after January 1, 2011</t>
  </si>
  <si>
    <t xml:space="preserve"> Is this facility approved as a low-volume facility for this cost reporting period?  Enter "Y" for yes or "N" for no.</t>
  </si>
  <si>
    <t xml:space="preserve"> Program payments (80% of line 2.03, column 2)</t>
  </si>
  <si>
    <t xml:space="preserve"> From:   </t>
  </si>
  <si>
    <t xml:space="preserve"> To:  </t>
  </si>
  <si>
    <t xml:space="preserve"> To:   </t>
  </si>
  <si>
    <t>[   ] Yes  (If yes, complete Parts B and C)</t>
  </si>
  <si>
    <r>
      <t xml:space="preserve"> Other (specify)  </t>
    </r>
    <r>
      <rPr>
        <sz val="7"/>
        <color indexed="10"/>
        <rFont val="Times New Roman"/>
        <family val="1"/>
      </rPr>
      <t xml:space="preserve"> </t>
    </r>
  </si>
  <si>
    <t xml:space="preserve"> Name:  </t>
  </si>
  <si>
    <t xml:space="preserve"> Street: </t>
  </si>
  <si>
    <t xml:space="preserve"> City:  </t>
  </si>
  <si>
    <t xml:space="preserve"> County:  </t>
  </si>
  <si>
    <t xml:space="preserve"> Provider CCN:   </t>
  </si>
  <si>
    <t xml:space="preserve"> Date Certified:   </t>
  </si>
  <si>
    <t xml:space="preserve"> Contact Person Name :  </t>
  </si>
  <si>
    <t xml:space="preserve"> State:  </t>
  </si>
  <si>
    <t xml:space="preserve">To:  </t>
  </si>
  <si>
    <t xml:space="preserve"> Phone Number:  </t>
  </si>
  <si>
    <t xml:space="preserve"> EH&amp;W Benefits for Direct Pt. Care</t>
  </si>
  <si>
    <t xml:space="preserve">A </t>
  </si>
  <si>
    <t>12-11</t>
  </si>
  <si>
    <t>FORM CMS-265-11 (12/2011)  (INSTRUCTIONS FOR THIS WORKSHEET ARE PUBLISHED IN CMS PUB. 15-2, SECTION 4206)</t>
  </si>
  <si>
    <t xml:space="preserve"> Less total operating expenses (net of lines 4 through 16)</t>
  </si>
  <si>
    <t xml:space="preserve"> Net income from services to patients (Line 3 minus line 17)</t>
  </si>
  <si>
    <t xml:space="preserve"> Total Other Income (Sum of lines 19 through 31)</t>
  </si>
  <si>
    <t xml:space="preserve"> Sale of medical and nursing supplies to other than patients</t>
  </si>
  <si>
    <r>
      <t>(1) Description-all chapter references in this column pertain to CMS Pub. 15-</t>
    </r>
    <r>
      <rPr>
        <sz val="7"/>
        <color indexed="10"/>
        <rFont val="Times New Roman"/>
        <family val="1"/>
      </rPr>
      <t>1</t>
    </r>
  </si>
  <si>
    <t xml:space="preserve">Interrelationship to organizations furnishing services, facilities, or supplies:     </t>
  </si>
  <si>
    <t xml:space="preserve"> family and other similar relationships?  Enter "Y" for yes or "N" for no in column 1.   (see instructions)</t>
  </si>
  <si>
    <t xml:space="preserve"> Column 2:  Number of times dialyzers were reused (see instructions)</t>
  </si>
  <si>
    <t xml:space="preserve"> Number of patients awaiting transplants </t>
  </si>
  <si>
    <t xml:space="preserve"> Number of patients who received transplants </t>
  </si>
  <si>
    <t>MENT</t>
  </si>
  <si>
    <t>4A</t>
  </si>
  <si>
    <t>4B</t>
  </si>
  <si>
    <t>5A</t>
  </si>
  <si>
    <t>5B</t>
  </si>
  <si>
    <r>
      <t xml:space="preserve"> TOTAL  LONG  TERM  LIABILITIES  (Sum of lines 43 through</t>
    </r>
    <r>
      <rPr>
        <i/>
        <sz val="7"/>
        <rFont val="Times New Roman"/>
        <family val="1"/>
      </rPr>
      <t xml:space="preserve"> </t>
    </r>
    <r>
      <rPr>
        <i/>
        <sz val="7"/>
        <color indexed="10"/>
        <rFont val="Times New Roman"/>
        <family val="1"/>
      </rPr>
      <t>47</t>
    </r>
    <r>
      <rPr>
        <sz val="7"/>
        <rFont val="Times New Roman"/>
        <family val="1"/>
      </rPr>
      <t>)</t>
    </r>
  </si>
  <si>
    <r>
      <t xml:space="preserve"> TOTAL  LIABILITIES  (Sum of lines 42 and </t>
    </r>
    <r>
      <rPr>
        <i/>
        <sz val="7"/>
        <color indexed="10"/>
        <rFont val="Times New Roman"/>
        <family val="1"/>
      </rPr>
      <t>48</t>
    </r>
    <r>
      <rPr>
        <sz val="7"/>
        <rFont val="Times New Roman"/>
        <family val="1"/>
      </rPr>
      <t>)</t>
    </r>
  </si>
  <si>
    <t>Rev. 2</t>
  </si>
  <si>
    <r>
      <t xml:space="preserve"> Operating expenses (From Worksheet A, column </t>
    </r>
    <r>
      <rPr>
        <i/>
        <sz val="7"/>
        <color indexed="10"/>
        <rFont val="Times New Roman"/>
        <family val="1"/>
      </rPr>
      <t>6</t>
    </r>
    <r>
      <rPr>
        <sz val="7"/>
        <rFont val="Times New Roman"/>
        <family val="1"/>
      </rPr>
      <t>, line 27)</t>
    </r>
  </si>
  <si>
    <t xml:space="preserve"> Whole Blood &amp; Packed Red Blood Cells*</t>
  </si>
  <si>
    <t>20.01</t>
  </si>
  <si>
    <t xml:space="preserve"> Rebates on ESA drugs on or after January 1, 2012</t>
  </si>
  <si>
    <t xml:space="preserve"> Provider use only</t>
  </si>
  <si>
    <t xml:space="preserve"> Contractor </t>
  </si>
  <si>
    <t xml:space="preserve"> use only</t>
  </si>
  <si>
    <t xml:space="preserve"> This report is required by law (42 USC 1395g; 42 CFR 413.20(b)).  Failure to report can result in all interim</t>
  </si>
  <si>
    <t xml:space="preserve"> payments made since the beginning of the cost reporting period being deemed overpayments (42 USC 1395g).</t>
  </si>
  <si>
    <t xml:space="preserve"> According to the Paperwork Reduction Act of 1995, no persons are required to respond to a collection of information unless it displays a valid OMB control number.  The valid OMB control number for this information</t>
  </si>
  <si>
    <t xml:space="preserve"> collection is 0938-0236.  The time required to complete this information collection is estimated 65 hours per response, including the time to review instructions, search existing resources, gather the data needed, and</t>
  </si>
  <si>
    <t xml:space="preserve"> complete and review the information collection.  If you have any comments concerning the accuracy of the time estimate(s) or suggestions for improving this form, please write to:  CMS, 7500 Security Boulevard,</t>
  </si>
  <si>
    <t xml:space="preserve"> Attn: PRA Report Clearance Officer, Mail Stop C4-26-05, Baltimore, Maryland 21244-1850.</t>
  </si>
  <si>
    <t xml:space="preserve"> * Transfer the amounts in column 8 to Worksheet B and B-1, as appropriate.</t>
  </si>
  <si>
    <t xml:space="preserve"> RECLASSIFICATIONS</t>
  </si>
  <si>
    <t xml:space="preserve"> (1)   A letter (A, B, etc.) must be entered on each line to identify each reclassification entry.</t>
  </si>
  <si>
    <t xml:space="preserve"> (2)   Transfer to Worksheet A, col. 5, line as appropriate.</t>
  </si>
  <si>
    <t xml:space="preserve"> A.</t>
  </si>
  <si>
    <t xml:space="preserve"> B.</t>
  </si>
  <si>
    <t>minus col. 5)</t>
  </si>
  <si>
    <t>MENT  (col. 4</t>
  </si>
  <si>
    <t>ADJUST-</t>
  </si>
  <si>
    <t xml:space="preserve"> MISREPRESENTATION OR FALSIFICATION OF ANY INFORMATION CONTAINED IN THIS COST REPORT MAY BE PUNISHABLE BY CRIMINAL,  CIVIL, AND </t>
  </si>
  <si>
    <t xml:space="preserve"> ADMINISTRATIVE ACTION, FINE AND/OR IMPRISONMENT UNDER FEDERAL LAW.  FURTHERMORE, IF SERVICES IDENTIFIED IN THIS REPORT WERE PROVIDED </t>
  </si>
  <si>
    <t xml:space="preserve"> THROUGH THE PAYMENT DIRECTLY OR INDIRECTLY OF A KICKBACK OR WERE OTHERWISE ILLEGAL, CRIMINAL, CIVIL, AND ADMINISTRATIVE ACTION, FINES </t>
  </si>
  <si>
    <t xml:space="preserve"> AND/OR IMPRISONMENT MAY RESULT.</t>
  </si>
  <si>
    <r>
      <t xml:space="preserve">I HEREBY CERTIFY that I have read the above </t>
    </r>
    <r>
      <rPr>
        <i/>
        <sz val="7"/>
        <color indexed="10"/>
        <rFont val="Times New Roman"/>
        <family val="1"/>
      </rPr>
      <t>certification</t>
    </r>
    <r>
      <rPr>
        <sz val="7"/>
        <rFont val="Times New Roman"/>
        <family val="1"/>
      </rPr>
      <t xml:space="preserve"> statement and that I have examined the accompanying electronically filed or manually submitted cost report</t>
    </r>
  </si>
  <si>
    <t>and the Balance Sheet and Statement of Revenue and Expenses prepared by _________________________{Provider Name(s) and Provider CCN(s)} for the cost reporting</t>
  </si>
  <si>
    <t>period beginning _______________ and ending _______________ and that to the best of my knowledge and belief, this report and statement are true, correct, complete and</t>
  </si>
  <si>
    <t xml:space="preserve">prepared from the books and records of the provider in accordance with applicable instructions, except as noted.  I further certify that I am familiar with the laws and regulations </t>
  </si>
  <si>
    <t>OFFICER OR ADMINISTRATOR OF PROVIDER</t>
  </si>
  <si>
    <t xml:space="preserve">        Printed Name___________________________________________</t>
  </si>
  <si>
    <t>Signed________________________________________________</t>
  </si>
  <si>
    <t xml:space="preserve">        Title__________________________________________________</t>
  </si>
  <si>
    <t>Date__________________________________________________</t>
  </si>
  <si>
    <t xml:space="preserve"> enter in column 2 the year of transition for periods after December 31.  (see instructions)</t>
  </si>
  <si>
    <t xml:space="preserve"> in col.1.   If yes, enter in col. 2 the paid-through date (mm/dd/yyyy) of the PS&amp;R report used to prepare the cost report.   (see instructions)</t>
  </si>
  <si>
    <t xml:space="preserve"> Drugs</t>
  </si>
  <si>
    <t xml:space="preserve"> (Include compensation of employees related to owners)</t>
  </si>
  <si>
    <t xml:space="preserve"> PART  I  -  COST  REPORT  STATUS</t>
  </si>
  <si>
    <t xml:space="preserve"> PART  II  -  GENERAL</t>
  </si>
  <si>
    <t xml:space="preserve"> PART  III  -  CERTIFICATION  BY  OFFICER  OR  ADMINISTRATOR</t>
  </si>
  <si>
    <t xml:space="preserve"> RENAL  DIALYSIS  STATISTICS</t>
  </si>
  <si>
    <t xml:space="preserve"> TRANSPLANT  STATISTICS</t>
  </si>
  <si>
    <t xml:space="preserve"> HOME  PROGRAM</t>
  </si>
  <si>
    <t xml:space="preserve"> RENAL  DIALYSIS  FACILITY  --  NUMBER  OF  EMPLOYEES  (FULL TIME EQUIVALENTS)</t>
  </si>
  <si>
    <t xml:space="preserve"> INDEPENDENT  RENAL  DIALYSIS  FACILITY</t>
  </si>
  <si>
    <t xml:space="preserve"> COST  REPORT  CERTIFICATION</t>
  </si>
  <si>
    <t xml:space="preserve"> STATISTICAL  DATA</t>
  </si>
  <si>
    <t xml:space="preserve"> REIMBURSEMENT  QUESTIONNAIRE</t>
  </si>
  <si>
    <t xml:space="preserve"> PROVIDER  ORGANIZATION  AND  OPERATION</t>
  </si>
  <si>
    <t xml:space="preserve"> FINANCIAL  DATA  AND  REPORTS</t>
  </si>
  <si>
    <t xml:space="preserve"> BAD  DEBTS</t>
  </si>
  <si>
    <t xml:space="preserve"> PS&amp;R  REPORT  DATA</t>
  </si>
  <si>
    <t xml:space="preserve"> RECLASSIFICATION  AND  ADJUSTMENT  OF  TRIAL BALANCE </t>
  </si>
  <si>
    <t xml:space="preserve"> OF  EXPENSES</t>
  </si>
  <si>
    <t>FACILITY  HEALTH  CARE  COSTS</t>
  </si>
  <si>
    <t>COST  CENTERS</t>
  </si>
  <si>
    <t>NONREIMBURSABLE  COSTS  CENTERS</t>
  </si>
  <si>
    <t>( col. 1 through</t>
  </si>
  <si>
    <t>col. 3 )</t>
  </si>
  <si>
    <t>( from</t>
  </si>
  <si>
    <t>Wkst. A-1 )</t>
  </si>
  <si>
    <t>( col 4. +/- col. 5 )</t>
  </si>
  <si>
    <t>( from Wkst. A-2 )</t>
  </si>
  <si>
    <t>( col. 6+/-col. 7 )</t>
  </si>
  <si>
    <t>EXPLANATION  OF  ENTRY</t>
  </si>
  <si>
    <t xml:space="preserve"> ADJUSTMENTS  TO  EXPENSES</t>
  </si>
  <si>
    <t xml:space="preserve"> Investment income on commingled restricted and unrestricted funds  (Chapter 2)</t>
  </si>
  <si>
    <t xml:space="preserve"> Trade, quantity and time discounts on purchases  (Chapter 8)</t>
  </si>
  <si>
    <t xml:space="preserve"> Rebates and refunds of expenses  (Chapter 8)</t>
  </si>
  <si>
    <t xml:space="preserve"> Home office costs  (Chapter 21)</t>
  </si>
  <si>
    <t xml:space="preserve"> Adjustment resulting from transactions with related organizations  (Chapter 10)</t>
  </si>
  <si>
    <t xml:space="preserve"> Total  (transfer to Wkst. A, col. 7, line 27)</t>
  </si>
  <si>
    <t xml:space="preserve"> STATEMENT  OF  COSTS  OF  SERVICES</t>
  </si>
  <si>
    <t xml:space="preserve"> FROM  RELATED  ORGANIZATIONS</t>
  </si>
  <si>
    <t xml:space="preserve"> C.</t>
  </si>
  <si>
    <t xml:space="preserve"> STATEMENT  OF  COMPENSATION</t>
  </si>
  <si>
    <t xml:space="preserve"> PART  I  -  STATEMENT  OF  TOTAL  COMPENSATION  TO  OWNERS</t>
  </si>
  <si>
    <t xml:space="preserve"> PART  II  -  STATEMENT  OF  TOTAL  COMPENSATION  TO  ADMINISTRATORS,  ASSISTANT  ADMINISTRATORS  AND / OR  MEDICAL  DIRECTORS  OR  OTHERS</t>
  </si>
  <si>
    <t>PERFORMING  THESE  DUTIES  (OTHER  THAN  OWNERS)     (To be completed by all facilities)</t>
  </si>
  <si>
    <t xml:space="preserve"> The total of column 1, line 23 must equal the amount on Wkst. A, col. 8, line 27.</t>
  </si>
  <si>
    <t xml:space="preserve"> *Transfer the amounts to Wkst. C, col. 2, as appropriate</t>
  </si>
  <si>
    <t>( see</t>
  </si>
  <si>
    <t>instructions )</t>
  </si>
  <si>
    <t>( cols. 11A-13 )</t>
  </si>
  <si>
    <t xml:space="preserve"> COST  ALLOCATION  -  GENERAL  SERVICE  COSTS</t>
  </si>
  <si>
    <t xml:space="preserve"> COST  ALLOCATION  -  STATISTICAL  BASIS</t>
  </si>
  <si>
    <t>REIMBURSABLE  COST  CENTERS</t>
  </si>
  <si>
    <t>NONREIMBURSABLE  COST  CENTERS</t>
  </si>
  <si>
    <t xml:space="preserve"> COMPUTATION  OF  AVERAGE  COST  PER  TREATMENT</t>
  </si>
  <si>
    <t xml:space="preserve"> ESRD  PPS  BUNDLED PAYMENT</t>
  </si>
  <si>
    <t xml:space="preserve"> BASIC  COMPOSITE  COST</t>
  </si>
  <si>
    <t>( transfer from</t>
  </si>
  <si>
    <t>( col 2 / col. 1 )</t>
  </si>
  <si>
    <t>( col. 4.01 x</t>
  </si>
  <si>
    <t>col. 6.01 )</t>
  </si>
  <si>
    <t>( col. 4.02 x</t>
  </si>
  <si>
    <t>col. 6.02 )</t>
  </si>
  <si>
    <t xml:space="preserve">  PART  I  -  CALCULATION  OF  REIMBURSABLE  BAD  DEBTS  TITLE  XVIII  -  PART  B</t>
  </si>
  <si>
    <t xml:space="preserve"> PART  II  -  CALCULATION  OF  FACILITY  SPECIFIC  COMPOSITE  COST  PERCENTAGE</t>
  </si>
  <si>
    <t xml:space="preserve"> Tentative adjustment</t>
  </si>
  <si>
    <t xml:space="preserve"> CALCULATION  OF  BAD  DEBT  REIMBURSEMENT</t>
  </si>
  <si>
    <t>to</t>
  </si>
  <si>
    <t xml:space="preserve"> PART  I  -  TO  BE  COMPLETED  BY  CONTRACTOR</t>
  </si>
  <si>
    <t xml:space="preserve"> WORKSHEET E-1</t>
  </si>
  <si>
    <t>Amount</t>
  </si>
  <si>
    <r>
      <t xml:space="preserve"> (1) On line </t>
    </r>
    <r>
      <rPr>
        <i/>
        <sz val="7"/>
        <color indexed="10"/>
        <rFont val="Times New Roman"/>
        <family val="1"/>
      </rPr>
      <t>2.50</t>
    </r>
    <r>
      <rPr>
        <sz val="7"/>
        <rFont val="Times New Roman"/>
        <family val="1"/>
      </rPr>
      <t xml:space="preserve">, where an amount is due "Provider to Program," show the amount and date on which the provider agrees to the amount of repayment </t>
    </r>
  </si>
  <si>
    <t xml:space="preserve"> even though total repayment is not accomplished until a later date.</t>
  </si>
  <si>
    <t xml:space="preserve"> (Transfer to Wkst E, Part I, line 18)</t>
  </si>
  <si>
    <t xml:space="preserve"> Determine net settlement amount (balance</t>
  </si>
  <si>
    <t xml:space="preserve"> due) based on the cost report. (1)</t>
  </si>
  <si>
    <t xml:space="preserve"> Name of Contractor</t>
  </si>
  <si>
    <t xml:space="preserve"> SUBTOTAL (sum of lines 1.01 - 1.49 minus sum of lines 1.50 - 1.98)</t>
  </si>
  <si>
    <t xml:space="preserve"> List separately each tentative settlement</t>
  </si>
  <si>
    <t xml:space="preserve"> payment after desk review. Also show</t>
  </si>
  <si>
    <t xml:space="preserve"> date of each payment.</t>
  </si>
  <si>
    <t xml:space="preserve"> If none, write "NONE," or enter a zero. (1)</t>
  </si>
  <si>
    <t xml:space="preserve"> PART  II  -  TO  BE  COMPLETED  BY  PROVIDER</t>
  </si>
  <si>
    <t>Low volume payment amount  (see instructions)</t>
  </si>
  <si>
    <t>ASSETS  (omit cents)</t>
  </si>
  <si>
    <t>LIABILITIES  AND  FUND  BALANCES  (omit cents)</t>
  </si>
  <si>
    <t xml:space="preserve"> BALANCE  SHEET</t>
  </si>
  <si>
    <t xml:space="preserve"> STATEMENT  OF  REVENUES  AND  EXPENSES</t>
  </si>
  <si>
    <t xml:space="preserve"> This information will be used by the Centers for Medicare and Medicaid Services and its contractors in determining that the costs applicable to services, facilities, and supplies furnished</t>
  </si>
  <si>
    <t xml:space="preserve"> not provide all or any part of the requested information, the cost report is considered incomplete and not acceptable for purposes of claiming reimbursement under title XVIII.</t>
  </si>
  <si>
    <t xml:space="preserve"> by organizations related to the facility by common ownership or control, represent reasonable costs as determined under 1861(v)(1)(a) of the Social Security Act.  If the provider does</t>
  </si>
  <si>
    <r>
      <t xml:space="preserve"> </t>
    </r>
    <r>
      <rPr>
        <i/>
        <sz val="7"/>
        <color indexed="10"/>
        <rFont val="Times New Roman"/>
        <family val="1"/>
      </rPr>
      <t>ZIP</t>
    </r>
    <r>
      <rPr>
        <sz val="7"/>
        <rFont val="Times New Roman"/>
        <family val="1"/>
      </rPr>
      <t xml:space="preserve"> Code:   </t>
    </r>
  </si>
  <si>
    <r>
      <t xml:space="preserve"> </t>
    </r>
    <r>
      <rPr>
        <i/>
        <sz val="7"/>
        <color indexed="10"/>
        <rFont val="Times New Roman"/>
        <family val="1"/>
      </rPr>
      <t>ZIP</t>
    </r>
    <r>
      <rPr>
        <sz val="7"/>
        <rFont val="Times New Roman"/>
        <family val="1"/>
      </rPr>
      <t xml:space="preserve"> Code: </t>
    </r>
  </si>
  <si>
    <t>SUBTOTAL</t>
  </si>
  <si>
    <t xml:space="preserve">( col. 1 </t>
  </si>
  <si>
    <t>through col. 8 )</t>
  </si>
  <si>
    <t>( see instructions )</t>
  </si>
  <si>
    <t>( from Wkst. A, col. 8 )</t>
  </si>
  <si>
    <t>STEP DOWN</t>
  </si>
  <si>
    <t>LABORATORY</t>
  </si>
  <si>
    <t>COMPUTATION</t>
  </si>
  <si>
    <t>MULTIPLIER</t>
  </si>
  <si>
    <t>UNIT COST</t>
  </si>
  <si>
    <t>42-313.1</t>
  </si>
  <si>
    <t>This page intentionally left blank.</t>
  </si>
  <si>
    <t xml:space="preserve">FORM CMS-265-11   </t>
  </si>
  <si>
    <t xml:space="preserve"> Total provider treatments </t>
  </si>
  <si>
    <t xml:space="preserve"> (informational only)</t>
  </si>
  <si>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FORM CMS-265-11</t>
    </r>
  </si>
  <si>
    <t xml:space="preserve">        FORM CMS-265-11</t>
  </si>
  <si>
    <r>
      <t xml:space="preserve">  </t>
    </r>
    <r>
      <rPr>
        <sz val="8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FORM CMS-265-11</t>
    </r>
  </si>
  <si>
    <r>
      <t xml:space="preserve">            </t>
    </r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FORM CMS-265-11</t>
    </r>
  </si>
  <si>
    <r>
      <t xml:space="preserve">       </t>
    </r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FORM CMS-265-11</t>
    </r>
  </si>
  <si>
    <t>FORM CMS-265-11 (12/2011)  (INSTRUCTIONS FOR THIS WORKSHEET ARE PUBLISHED IN CMS PUB. 15-2, SECTION 4205.1)</t>
  </si>
  <si>
    <t>FORM CMS-265-11 (12/2011)  (INSTRUCTIONS FOR THIS WORKSHEET ARE PUBLISHED IN CMS PUB. 15-2, SECTION 4207)</t>
  </si>
  <si>
    <t xml:space="preserve">FORM CMS-265-11 (12/2011)  (INSTRUCTIONS FOR THIS WORKSHEET ARE PUBLISHED IN CMS PUB. 15-2, SECTION 4209) </t>
  </si>
  <si>
    <t>FORM CMS-265-11 (12/2011)  (INSTRUCTIONS FOR THIS WORKSHEET ARE PUBLISHED IN CMS PUB. 15-2, SECTION 4210)</t>
  </si>
  <si>
    <t>CERTIFICATION BY OFFICER OR ADMINISTRATOR OF PROVIDER</t>
  </si>
  <si>
    <t>( col. 4 x</t>
  </si>
  <si>
    <t>col. 6 )</t>
  </si>
  <si>
    <t>Wkst. B,</t>
  </si>
  <si>
    <t>col. 11A )</t>
  </si>
  <si>
    <t xml:space="preserve"> Maintenance-IPD</t>
  </si>
  <si>
    <t xml:space="preserve"> Total </t>
  </si>
  <si>
    <t xml:space="preserve">       FORM CMS-265-11</t>
  </si>
  <si>
    <r>
      <t xml:space="preserve">        </t>
    </r>
    <r>
      <rPr>
        <sz val="8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FORM CMS-265-11</t>
    </r>
  </si>
  <si>
    <t>OF COL. 2</t>
  </si>
  <si>
    <t xml:space="preserve">            FORM CMS-265-11             </t>
  </si>
  <si>
    <t xml:space="preserve">            FORM CMS-265-11       </t>
  </si>
  <si>
    <r>
      <t xml:space="preserve">  </t>
    </r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>FORM CMS-265-11</t>
    </r>
  </si>
  <si>
    <r>
      <t xml:space="preserve">       </t>
    </r>
    <r>
      <rPr>
        <sz val="8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FORM CMS-265-11</t>
    </r>
  </si>
  <si>
    <t xml:space="preserve">      FORM CMS-265-11     </t>
  </si>
  <si>
    <t>ESA and units furnished to patients during the cost reporting period  (see instructions)</t>
  </si>
  <si>
    <t xml:space="preserve"> Total payment due net of Part B deductibles (from Wkst. D. col. 7.01, line 11)  (see instr.)</t>
  </si>
  <si>
    <t xml:space="preserve"> Total payment due net of Part B deductibles (from Wkst. D. col. 7.02, line 11)  (see instr.)</t>
  </si>
  <si>
    <t>FOR</t>
  </si>
  <si>
    <t>COST ALLOC.</t>
  </si>
  <si>
    <t>&amp; HOUSE</t>
  </si>
  <si>
    <t>( SQUARE</t>
  </si>
  <si>
    <t>FEET )  (1)</t>
  </si>
  <si>
    <t>( # TREAT</t>
  </si>
  <si>
    <t>MENTS )  (3)</t>
  </si>
  <si>
    <t>&amp; MAINT</t>
  </si>
  <si>
    <t>( % TIME )</t>
  </si>
  <si>
    <t>(3)</t>
  </si>
  <si>
    <t>FOR DIR</t>
  </si>
  <si>
    <t>PT CARE</t>
  </si>
  <si>
    <t>( HRS OF</t>
  </si>
  <si>
    <t>EH&amp;W BENE</t>
  </si>
  <si>
    <t>( GROSS</t>
  </si>
  <si>
    <t>SALARIES )  (3)</t>
  </si>
  <si>
    <t>( CHARGES )</t>
  </si>
  <si>
    <t>INCLD IN</t>
  </si>
  <si>
    <t>COMP RATE</t>
  </si>
  <si>
    <t>ESA'S</t>
  </si>
  <si>
    <t>ESRD</t>
  </si>
  <si>
    <t>REL DRUGS</t>
  </si>
  <si>
    <t>EXPENSE</t>
  </si>
  <si>
    <r>
      <rPr>
        <i/>
        <sz val="7"/>
        <color indexed="10"/>
        <rFont val="Times New Roman"/>
        <family val="1"/>
      </rPr>
      <t>COST</t>
    </r>
    <r>
      <rPr>
        <sz val="7"/>
        <rFont val="Times New Roman"/>
        <family val="1"/>
      </rPr>
      <t xml:space="preserve"> ALLOC.</t>
    </r>
  </si>
  <si>
    <t>CAP REL</t>
  </si>
  <si>
    <t>OP &amp; MAINT</t>
  </si>
  <si>
    <t>MACH CAP</t>
  </si>
  <si>
    <t>REL OR RENT</t>
  </si>
  <si>
    <t>SERVICE )  (3)</t>
  </si>
  <si>
    <t>&amp;</t>
  </si>
  <si>
    <t>ALL</t>
  </si>
  <si>
    <t>PAT. SVCS.</t>
  </si>
  <si>
    <t>RELATED</t>
  </si>
  <si>
    <t>INCLUD. IN</t>
  </si>
  <si>
    <t>PATIENT</t>
  </si>
  <si>
    <t>SERVICES</t>
  </si>
  <si>
    <r>
      <t xml:space="preserve">regarding the provision of health care services, </t>
    </r>
    <r>
      <rPr>
        <i/>
        <sz val="7"/>
        <color indexed="10"/>
        <rFont val="Times New Roman"/>
        <family val="1"/>
      </rPr>
      <t>and that the services</t>
    </r>
    <r>
      <rPr>
        <sz val="7"/>
        <rFont val="Times New Roman"/>
        <family val="1"/>
      </rPr>
      <t xml:space="preserve"> identified in this cost report were provided in compliance with such laws and regulations.</t>
    </r>
  </si>
  <si>
    <r>
      <t xml:space="preserve">REL OR </t>
    </r>
    <r>
      <rPr>
        <i/>
        <sz val="7"/>
        <color indexed="10"/>
        <rFont val="Times New Roman"/>
        <family val="1"/>
      </rPr>
      <t>REN</t>
    </r>
  </si>
  <si>
    <t>42-313.2</t>
  </si>
  <si>
    <t>Rev 2</t>
  </si>
  <si>
    <t xml:space="preserve"> Balance due provider/program (line 16 minus lines 18 and 19) (Indicate overpayment in parentheses) (see instructions)</t>
  </si>
  <si>
    <r>
      <t xml:space="preserve"> Did your facility elect 100% PPS effective January 1, 2011?  Enter "Y" for yes or "N" for no.   (</t>
    </r>
    <r>
      <rPr>
        <i/>
        <sz val="7"/>
        <color indexed="10"/>
        <rFont val="Times New Roman"/>
        <family val="1"/>
      </rPr>
      <t>If certified on/after 1/1/2011, see instructions</t>
    </r>
    <r>
      <rPr>
        <sz val="7"/>
        <rFont val="Times New Roman"/>
        <family val="1"/>
      </rPr>
      <t>.)</t>
    </r>
  </si>
  <si>
    <t>06-13</t>
  </si>
  <si>
    <t>FORM CMS-265-11 (06/2013)  (INSTRUCTIONS FOR THIS WORKSHEET ARE PUBLISHED IN CMS PUB. 15-2, SECTIONS 4204, 4204.1 AND 4204.2)</t>
  </si>
  <si>
    <t>FORM CMS-265-11 (06/2013)  (INSTRUCTIONS FOR THIS WORKSHEET ARE PUBLISHED IN CMS PUB. 15-2, SECTION 4205)</t>
  </si>
  <si>
    <t>FORM CMS-265-11 (06/2013)  (INSTRUCTIONS FOR THIS WORKSHEET ARE PUBLISHED IN CMS PUB. 15-2, SECTION 4208)</t>
  </si>
  <si>
    <t>FORM CMS-265-11 (06/2013)  (INSTRUCTIONS FOR THIS WORKSHEET ARE PUBLISHED IN CMS PUB. 15-2, SECTION 4211)</t>
  </si>
  <si>
    <t>FORM CMS-265-11 (06/2013)  (INSTRUCTIONS FOR THIS WORKSHEET ARE PUBLISHED IN CMS PUB. 15-2, SECTION 4216)</t>
  </si>
  <si>
    <t>FORM CMS-265-11 (12/2011)  (INSTRUCTIONS FOR THIS WORKSHEET ARE PUBLISHED IN CMS PUB. 15-2, SECTION 4211)</t>
  </si>
  <si>
    <t>FORM CMS-265-11 (06/2013)  (INSTRUCTIONS FOR THIS WORKSHEET ARE PUBLISHED IN CMS PUB. 15-2, SECTION 4215)</t>
  </si>
  <si>
    <r>
      <t xml:space="preserve"> Reimbursable bad debts (</t>
    </r>
    <r>
      <rPr>
        <i/>
        <sz val="7"/>
        <color indexed="10"/>
        <rFont val="Times New Roman"/>
        <family val="1"/>
      </rPr>
      <t>see instructions</t>
    </r>
    <r>
      <rPr>
        <sz val="7"/>
        <rFont val="Times New Roman"/>
        <family val="1"/>
      </rPr>
      <t>)</t>
    </r>
  </si>
  <si>
    <r>
      <rPr>
        <i/>
        <sz val="7"/>
        <color indexed="10"/>
        <rFont val="Times New Roman"/>
        <family val="1"/>
      </rPr>
      <t>PER</t>
    </r>
    <r>
      <rPr>
        <sz val="7"/>
        <rFont val="Times New Roman"/>
        <family val="1"/>
      </rPr>
      <t xml:space="preserve"> TREATMENT</t>
    </r>
  </si>
  <si>
    <t xml:space="preserve"> Sequestration adjustment amount</t>
  </si>
  <si>
    <t>(line 15.01 and</t>
  </si>
  <si>
    <t>04-14</t>
  </si>
  <si>
    <t>Rev. 3</t>
  </si>
  <si>
    <t>FORM CMS-265-11 (04/2014)  (INSTRUCTIONS FOR THIS WORKSHEET ARE PUBLISHED IN CMS PUB. 15-2, SECTION 4212)</t>
  </si>
  <si>
    <t>FORM CMS-265-11 (04/2014)  (INSTRUCTIONS FOR THIS WORKSHEET ARE PUBLISHED IN CMS PUB. 15-2, SECTION 4213)</t>
  </si>
  <si>
    <t>FORM CMS-265-11 (04/2014)  (INSTRUCTIONS FOR THIS WORKSHEET ARE PUBLISHED IN CMS PUB. 15-2, SECTION 4214)</t>
  </si>
  <si>
    <r>
      <t xml:space="preserve">(Column 1 - </t>
    </r>
    <r>
      <rPr>
        <i/>
        <sz val="7"/>
        <color indexed="10"/>
        <rFont val="Times New Roman"/>
        <family val="1"/>
      </rPr>
      <t>s</t>
    </r>
    <r>
      <rPr>
        <sz val="7"/>
        <rFont val="Times New Roman"/>
        <family val="1"/>
      </rPr>
      <t xml:space="preserve">um of </t>
    </r>
    <r>
      <rPr>
        <i/>
        <sz val="7"/>
        <color indexed="10"/>
        <rFont val="Times New Roman"/>
        <family val="1"/>
      </rPr>
      <t>l</t>
    </r>
    <r>
      <rPr>
        <sz val="7"/>
        <rFont val="Times New Roman"/>
        <family val="1"/>
      </rPr>
      <t>ines 8.01 through 15.02)</t>
    </r>
  </si>
  <si>
    <r>
      <t xml:space="preserve">(Column 2 - </t>
    </r>
    <r>
      <rPr>
        <i/>
        <sz val="7"/>
        <color indexed="10"/>
        <rFont val="Times New Roman"/>
        <family val="1"/>
      </rPr>
      <t>s</t>
    </r>
    <r>
      <rPr>
        <sz val="7"/>
        <rFont val="Times New Roman"/>
        <family val="1"/>
      </rPr>
      <t xml:space="preserve">um of </t>
    </r>
    <r>
      <rPr>
        <i/>
        <sz val="7"/>
        <color indexed="10"/>
        <rFont val="Times New Roman"/>
        <family val="1"/>
      </rPr>
      <t>l</t>
    </r>
    <r>
      <rPr>
        <sz val="7"/>
        <rFont val="Times New Roman"/>
        <family val="1"/>
      </rPr>
      <t>ines 8.01 through 17.02)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</si>
</sst>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h:m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);\(0\)"/>
    <numFmt numFmtId="179" formatCode="0.000000"/>
    <numFmt numFmtId="180" formatCode="0.0000"/>
    <numFmt numFmtId="181" formatCode="[$-409]dddd\,\ mmmm\ dd\,\ yyyy"/>
    <numFmt numFmtId="182" formatCode="0.0"/>
    <numFmt numFmtId="183" formatCode="#,##0__\);\(#,##0\)"/>
    <numFmt numFmtId="184" formatCode="#,##0.000000_);\(#,##0.000000\)"/>
    <numFmt numFmtId="185" formatCode="[$-409]h:mm:ss\ AM/PM"/>
    <numFmt numFmtId="186" formatCode="_(* #,##0.000_);_(* \(#,##0.000\);_(* &quot;-&quot;??_);_(@_)"/>
    <numFmt numFmtId="187" formatCode="_(* #,##0.0000_);_(* \(#,##0.0000\);_(* &quot;-&quot;??_);_(@_)"/>
    <numFmt numFmtId="188" formatCode="m/d;@"/>
    <numFmt numFmtId="189" formatCode="_(* #,##0.00000_);_(* \(#,##0.00000\);_(* &quot;-&quot;??_);_(@_)"/>
    <numFmt numFmtId="190" formatCode="_(* #,##0.000000_);_(* \(#,##0.000000\);_(* &quot;-&quot;??_);_(@_)"/>
  </numFmts>
  <fonts count="6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i/>
      <sz val="10"/>
      <name val="Times New Roman"/>
      <family val="1"/>
    </font>
    <font>
      <sz val="10"/>
      <name val="Tms Rmn"/>
      <family val="0"/>
    </font>
    <font>
      <i/>
      <sz val="7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62"/>
      <name val="Times New Roman"/>
      <family val="1"/>
    </font>
    <font>
      <sz val="7"/>
      <color indexed="17"/>
      <name val="Times New Roman"/>
      <family val="1"/>
    </font>
    <font>
      <sz val="7"/>
      <color indexed="29"/>
      <name val="Times New Roman"/>
      <family val="1"/>
    </font>
    <font>
      <i/>
      <sz val="8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7030A0"/>
      <name val="Times New Roman"/>
      <family val="1"/>
    </font>
    <font>
      <sz val="7"/>
      <color rgb="FFFF0000"/>
      <name val="Times New Roman"/>
      <family val="1"/>
    </font>
    <font>
      <sz val="7"/>
      <color rgb="FF00B050"/>
      <name val="Times New Roman"/>
      <family val="1"/>
    </font>
    <font>
      <sz val="7"/>
      <color theme="9" tint="0.39998000860214233"/>
      <name val="Times New Roman"/>
      <family val="1"/>
    </font>
    <font>
      <i/>
      <sz val="7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7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4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2" xfId="0" applyNumberFormat="1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Font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8" fillId="0" borderId="0" xfId="59" applyFont="1" applyAlignment="1" applyProtection="1">
      <alignment horizontal="left"/>
      <protection/>
    </xf>
    <xf numFmtId="164" fontId="0" fillId="0" borderId="14" xfId="0" applyFont="1" applyBorder="1" applyAlignment="1">
      <alignment/>
    </xf>
    <xf numFmtId="164" fontId="0" fillId="0" borderId="12" xfId="0" applyNumberFormat="1" applyFont="1" applyBorder="1" applyAlignment="1" applyProtection="1">
      <alignment horizontal="right"/>
      <protection/>
    </xf>
    <xf numFmtId="164" fontId="0" fillId="0" borderId="10" xfId="0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12" xfId="0" applyFont="1" applyBorder="1" applyAlignment="1">
      <alignment/>
    </xf>
    <xf numFmtId="164" fontId="0" fillId="0" borderId="0" xfId="0" applyAlignment="1">
      <alignment/>
    </xf>
    <xf numFmtId="164" fontId="0" fillId="0" borderId="15" xfId="0" applyNumberFormat="1" applyFont="1" applyBorder="1" applyAlignment="1" applyProtection="1">
      <alignment/>
      <protection/>
    </xf>
    <xf numFmtId="164" fontId="0" fillId="0" borderId="12" xfId="0" applyFont="1" applyBorder="1" applyAlignment="1">
      <alignment horizontal="right"/>
    </xf>
    <xf numFmtId="164" fontId="0" fillId="0" borderId="14" xfId="0" applyNumberFormat="1" applyFont="1" applyBorder="1" applyAlignment="1" applyProtection="1">
      <alignment horizontal="right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Alignment="1">
      <alignment horizontal="right"/>
    </xf>
    <xf numFmtId="164" fontId="0" fillId="0" borderId="0" xfId="0" applyNumberFormat="1" applyFont="1" applyBorder="1" applyAlignment="1" applyProtection="1">
      <alignment horizontal="right"/>
      <protection/>
    </xf>
    <xf numFmtId="164" fontId="0" fillId="0" borderId="17" xfId="0" applyFont="1" applyBorder="1" applyAlignment="1">
      <alignment/>
    </xf>
    <xf numFmtId="164" fontId="0" fillId="0" borderId="18" xfId="0" applyNumberFormat="1" applyFont="1" applyBorder="1" applyAlignment="1" applyProtection="1">
      <alignment/>
      <protection/>
    </xf>
    <xf numFmtId="164" fontId="0" fillId="0" borderId="19" xfId="0" applyNumberFormat="1" applyFont="1" applyBorder="1" applyAlignment="1" applyProtection="1">
      <alignment/>
      <protection/>
    </xf>
    <xf numFmtId="164" fontId="0" fillId="0" borderId="10" xfId="0" applyFont="1" applyBorder="1" applyAlignment="1">
      <alignment/>
    </xf>
    <xf numFmtId="164" fontId="0" fillId="0" borderId="20" xfId="0" applyFont="1" applyBorder="1" applyAlignment="1">
      <alignment horizontal="right"/>
    </xf>
    <xf numFmtId="164" fontId="0" fillId="0" borderId="12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6" fillId="0" borderId="0" xfId="0" applyFont="1" applyAlignment="1">
      <alignment horizontal="right"/>
    </xf>
    <xf numFmtId="164" fontId="0" fillId="0" borderId="21" xfId="0" applyFont="1" applyBorder="1" applyAlignment="1">
      <alignment/>
    </xf>
    <xf numFmtId="164" fontId="0" fillId="0" borderId="22" xfId="0" applyNumberFormat="1" applyFont="1" applyBorder="1" applyAlignment="1" applyProtection="1">
      <alignment/>
      <protection/>
    </xf>
    <xf numFmtId="164" fontId="0" fillId="0" borderId="23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0" xfId="0" applyFont="1" applyBorder="1" applyAlignment="1">
      <alignment/>
    </xf>
    <xf numFmtId="0" fontId="0" fillId="0" borderId="12" xfId="57" applyFont="1" applyBorder="1">
      <alignment/>
      <protection/>
    </xf>
    <xf numFmtId="0" fontId="6" fillId="0" borderId="12" xfId="57" applyFont="1" applyBorder="1" applyAlignment="1">
      <alignment/>
      <protection/>
    </xf>
    <xf numFmtId="0" fontId="0" fillId="0" borderId="12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6" fillId="0" borderId="0" xfId="57" applyFont="1" applyBorder="1" applyAlignment="1">
      <alignment horizontal="right"/>
      <protection/>
    </xf>
    <xf numFmtId="0" fontId="0" fillId="0" borderId="0" xfId="57" applyFont="1" applyAlignment="1" applyProtection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 applyProtection="1">
      <alignment horizontal="left"/>
      <protection/>
    </xf>
    <xf numFmtId="0" fontId="0" fillId="0" borderId="20" xfId="57" applyFont="1" applyBorder="1" applyAlignment="1" applyProtection="1">
      <alignment horizontal="left"/>
      <protection/>
    </xf>
    <xf numFmtId="0" fontId="0" fillId="0" borderId="20" xfId="57" applyFont="1" applyBorder="1">
      <alignment/>
      <protection/>
    </xf>
    <xf numFmtId="0" fontId="0" fillId="0" borderId="24" xfId="57" applyFont="1" applyBorder="1" applyAlignment="1" applyProtection="1">
      <alignment horizontal="left"/>
      <protection/>
    </xf>
    <xf numFmtId="0" fontId="0" fillId="0" borderId="24" xfId="57" applyFont="1" applyBorder="1">
      <alignment/>
      <protection/>
    </xf>
    <xf numFmtId="0" fontId="0" fillId="0" borderId="25" xfId="57" applyFont="1" applyBorder="1">
      <alignment/>
      <protection/>
    </xf>
    <xf numFmtId="0" fontId="0" fillId="0" borderId="26" xfId="57" applyFont="1" applyBorder="1">
      <alignment/>
      <protection/>
    </xf>
    <xf numFmtId="0" fontId="0" fillId="0" borderId="25" xfId="57" applyFont="1" applyBorder="1" applyAlignment="1" applyProtection="1">
      <alignment horizontal="left"/>
      <protection/>
    </xf>
    <xf numFmtId="0" fontId="0" fillId="0" borderId="26" xfId="57" applyFont="1" applyBorder="1" applyAlignment="1" applyProtection="1">
      <alignment horizontal="left"/>
      <protection/>
    </xf>
    <xf numFmtId="0" fontId="0" fillId="0" borderId="20" xfId="57" applyFont="1" applyBorder="1" applyAlignment="1">
      <alignment/>
      <protection/>
    </xf>
    <xf numFmtId="0" fontId="0" fillId="0" borderId="21" xfId="57" applyFont="1" applyBorder="1">
      <alignment/>
      <protection/>
    </xf>
    <xf numFmtId="0" fontId="0" fillId="0" borderId="21" xfId="57" applyFont="1" applyBorder="1" applyAlignment="1" applyProtection="1">
      <alignment horizontal="left"/>
      <protection/>
    </xf>
    <xf numFmtId="0" fontId="0" fillId="0" borderId="11" xfId="57" applyFont="1" applyBorder="1" applyAlignment="1" applyProtection="1">
      <alignment horizontal="left"/>
      <protection/>
    </xf>
    <xf numFmtId="0" fontId="0" fillId="0" borderId="21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17" xfId="57" applyFont="1" applyBorder="1">
      <alignment/>
      <protection/>
    </xf>
    <xf numFmtId="0" fontId="0" fillId="0" borderId="14" xfId="57" applyFont="1" applyBorder="1">
      <alignment/>
      <protection/>
    </xf>
    <xf numFmtId="0" fontId="0" fillId="0" borderId="17" xfId="57" applyFont="1" applyBorder="1" applyAlignment="1" applyProtection="1">
      <alignment horizontal="left"/>
      <protection/>
    </xf>
    <xf numFmtId="0" fontId="0" fillId="0" borderId="14" xfId="57" applyFont="1" applyBorder="1" applyAlignment="1" applyProtection="1">
      <alignment horizontal="left"/>
      <protection/>
    </xf>
    <xf numFmtId="0" fontId="0" fillId="0" borderId="17" xfId="57" applyFont="1" applyBorder="1" applyAlignment="1">
      <alignment horizontal="center"/>
      <protection/>
    </xf>
    <xf numFmtId="0" fontId="0" fillId="0" borderId="12" xfId="57" applyFont="1" applyBorder="1" applyAlignment="1" applyProtection="1">
      <alignment horizontal="left"/>
      <protection/>
    </xf>
    <xf numFmtId="164" fontId="9" fillId="33" borderId="0" xfId="0" applyNumberFormat="1" applyFont="1" applyFill="1" applyBorder="1" applyAlignment="1" applyProtection="1">
      <alignment horizontal="left"/>
      <protection/>
    </xf>
    <xf numFmtId="164" fontId="9" fillId="33" borderId="13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14" fontId="9" fillId="0" borderId="0" xfId="0" applyNumberFormat="1" applyFont="1" applyFill="1" applyBorder="1" applyAlignment="1" applyProtection="1" quotePrefix="1">
      <alignment horizontal="left"/>
      <protection/>
    </xf>
    <xf numFmtId="173" fontId="9" fillId="0" borderId="0" xfId="0" applyNumberFormat="1" applyFont="1" applyFill="1" applyBorder="1" applyAlignment="1">
      <alignment/>
    </xf>
    <xf numFmtId="164" fontId="9" fillId="33" borderId="12" xfId="0" applyNumberFormat="1" applyFont="1" applyFill="1" applyBorder="1" applyAlignment="1" applyProtection="1">
      <alignment horizontal="left"/>
      <protection/>
    </xf>
    <xf numFmtId="164" fontId="9" fillId="33" borderId="14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33" borderId="12" xfId="0" applyNumberFormat="1" applyFont="1" applyFill="1" applyBorder="1" applyAlignment="1" quotePrefix="1">
      <alignment/>
    </xf>
    <xf numFmtId="164" fontId="9" fillId="33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 applyProtection="1" quotePrefix="1">
      <alignment horizontal="left"/>
      <protection/>
    </xf>
    <xf numFmtId="164" fontId="9" fillId="33" borderId="0" xfId="0" applyNumberFormat="1" applyFont="1" applyFill="1" applyAlignment="1" applyProtection="1">
      <alignment horizontal="left"/>
      <protection/>
    </xf>
    <xf numFmtId="164" fontId="9" fillId="33" borderId="0" xfId="0" applyNumberFormat="1" applyFont="1" applyFill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9" fillId="0" borderId="21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Alignment="1" applyProtection="1" quotePrefix="1">
      <alignment horizontal="left"/>
      <protection/>
    </xf>
    <xf numFmtId="164" fontId="9" fillId="33" borderId="21" xfId="0" applyNumberFormat="1" applyFont="1" applyFill="1" applyBorder="1" applyAlignment="1">
      <alignment/>
    </xf>
    <xf numFmtId="164" fontId="9" fillId="33" borderId="17" xfId="0" applyNumberFormat="1" applyFont="1" applyFill="1" applyBorder="1" applyAlignment="1">
      <alignment/>
    </xf>
    <xf numFmtId="164" fontId="9" fillId="0" borderId="12" xfId="0" applyNumberFormat="1" applyFont="1" applyFill="1" applyBorder="1" applyAlignment="1" applyProtection="1">
      <alignment horizontal="left"/>
      <protection/>
    </xf>
    <xf numFmtId="164" fontId="9" fillId="0" borderId="17" xfId="0" applyNumberFormat="1" applyFont="1" applyFill="1" applyBorder="1" applyAlignment="1" applyProtection="1">
      <alignment horizontal="left"/>
      <protection/>
    </xf>
    <xf numFmtId="164" fontId="0" fillId="0" borderId="14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16" xfId="57" applyFont="1" applyBorder="1">
      <alignment/>
      <protection/>
    </xf>
    <xf numFmtId="164" fontId="0" fillId="0" borderId="17" xfId="0" applyNumberFormat="1" applyFont="1" applyBorder="1" applyAlignment="1" applyProtection="1">
      <alignment horizontal="right"/>
      <protection/>
    </xf>
    <xf numFmtId="0" fontId="0" fillId="0" borderId="15" xfId="57" applyFont="1" applyBorder="1" applyAlignment="1" applyProtection="1">
      <alignment horizontal="left"/>
      <protection/>
    </xf>
    <xf numFmtId="0" fontId="0" fillId="0" borderId="16" xfId="57" applyFont="1" applyBorder="1" applyAlignment="1" applyProtection="1">
      <alignment horizontal="left"/>
      <protection/>
    </xf>
    <xf numFmtId="0" fontId="0" fillId="0" borderId="18" xfId="57" applyFont="1" applyBorder="1" applyAlignment="1" applyProtection="1">
      <alignment horizontal="left"/>
      <protection/>
    </xf>
    <xf numFmtId="164" fontId="0" fillId="34" borderId="18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4" fontId="0" fillId="34" borderId="16" xfId="0" applyNumberFormat="1" applyFont="1" applyFill="1" applyBorder="1" applyAlignment="1">
      <alignment/>
    </xf>
    <xf numFmtId="0" fontId="0" fillId="0" borderId="15" xfId="57" applyFont="1" applyBorder="1" applyAlignment="1" applyProtection="1">
      <alignment/>
      <protection/>
    </xf>
    <xf numFmtId="14" fontId="0" fillId="0" borderId="18" xfId="57" applyNumberFormat="1" applyFont="1" applyBorder="1" applyAlignment="1" applyProtection="1">
      <alignment/>
      <protection/>
    </xf>
    <xf numFmtId="14" fontId="0" fillId="0" borderId="15" xfId="57" applyNumberFormat="1" applyFont="1" applyBorder="1" applyAlignment="1" applyProtection="1">
      <alignment/>
      <protection/>
    </xf>
    <xf numFmtId="14" fontId="0" fillId="0" borderId="15" xfId="57" applyNumberFormat="1" applyFont="1" applyBorder="1">
      <alignment/>
      <protection/>
    </xf>
    <xf numFmtId="14" fontId="0" fillId="0" borderId="16" xfId="57" applyNumberFormat="1" applyFont="1" applyBorder="1">
      <alignment/>
      <protection/>
    </xf>
    <xf numFmtId="0" fontId="0" fillId="0" borderId="15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5" xfId="57" applyFont="1" applyFill="1" applyBorder="1" applyAlignment="1" applyProtection="1">
      <alignment horizontal="left"/>
      <protection/>
    </xf>
    <xf numFmtId="0" fontId="0" fillId="0" borderId="10" xfId="57" applyFont="1" applyFill="1" applyBorder="1" applyAlignment="1" applyProtection="1">
      <alignment horizontal="center"/>
      <protection/>
    </xf>
    <xf numFmtId="0" fontId="0" fillId="0" borderId="16" xfId="57" applyFont="1" applyFill="1" applyBorder="1" applyAlignment="1" applyProtection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27" xfId="57" applyFont="1" applyFill="1" applyBorder="1" applyAlignment="1" applyProtection="1">
      <alignment horizontal="left"/>
      <protection/>
    </xf>
    <xf numFmtId="0" fontId="0" fillId="0" borderId="27" xfId="57" applyFont="1" applyFill="1" applyBorder="1" applyAlignment="1">
      <alignment horizontal="center"/>
      <protection/>
    </xf>
    <xf numFmtId="0" fontId="0" fillId="0" borderId="27" xfId="57" applyFont="1" applyFill="1" applyBorder="1">
      <alignment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8" xfId="57" applyFont="1" applyFill="1" applyBorder="1" applyAlignment="1">
      <alignment/>
      <protection/>
    </xf>
    <xf numFmtId="0" fontId="0" fillId="0" borderId="15" xfId="57" applyFont="1" applyFill="1" applyBorder="1" applyAlignment="1">
      <alignment/>
      <protection/>
    </xf>
    <xf numFmtId="0" fontId="0" fillId="0" borderId="12" xfId="57" applyFont="1" applyFill="1" applyBorder="1" applyAlignment="1" applyProtection="1">
      <alignment horizontal="lef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28" xfId="57" applyFont="1" applyFill="1" applyBorder="1" applyAlignment="1" applyProtection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18" xfId="57" applyFont="1" applyFill="1" applyBorder="1" applyAlignment="1" applyProtection="1">
      <alignment horizontal="left"/>
      <protection/>
    </xf>
    <xf numFmtId="0" fontId="0" fillId="0" borderId="15" xfId="57" applyFont="1" applyFill="1" applyBorder="1">
      <alignment/>
      <protection/>
    </xf>
    <xf numFmtId="164" fontId="0" fillId="0" borderId="13" xfId="0" applyNumberFormat="1" applyFont="1" applyFill="1" applyBorder="1" applyAlignment="1">
      <alignment horizontal="right"/>
    </xf>
    <xf numFmtId="0" fontId="0" fillId="0" borderId="23" xfId="57" applyFont="1" applyFill="1" applyBorder="1" applyAlignment="1" applyProtection="1">
      <alignment horizontal="left"/>
      <protection/>
    </xf>
    <xf numFmtId="0" fontId="0" fillId="0" borderId="10" xfId="57" applyFont="1" applyFill="1" applyBorder="1" applyAlignment="1" applyProtection="1">
      <alignment horizontal="left"/>
      <protection/>
    </xf>
    <xf numFmtId="0" fontId="0" fillId="0" borderId="10" xfId="57" applyFont="1" applyFill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23" xfId="57" applyFont="1" applyFill="1" applyBorder="1">
      <alignment/>
      <protection/>
    </xf>
    <xf numFmtId="164" fontId="0" fillId="0" borderId="23" xfId="0" applyNumberFormat="1" applyFont="1" applyBorder="1" applyAlignment="1" applyProtection="1">
      <alignment horizontal="right"/>
      <protection/>
    </xf>
    <xf numFmtId="164" fontId="0" fillId="0" borderId="16" xfId="0" applyNumberFormat="1" applyFont="1" applyFill="1" applyBorder="1" applyAlignment="1">
      <alignment horizontal="right"/>
    </xf>
    <xf numFmtId="0" fontId="0" fillId="0" borderId="18" xfId="57" applyFont="1" applyFill="1" applyBorder="1">
      <alignment/>
      <protection/>
    </xf>
    <xf numFmtId="164" fontId="0" fillId="0" borderId="18" xfId="0" applyNumberFormat="1" applyFont="1" applyBorder="1" applyAlignment="1" applyProtection="1">
      <alignment horizontal="right"/>
      <protection/>
    </xf>
    <xf numFmtId="0" fontId="0" fillId="0" borderId="0" xfId="57" applyFont="1" applyFill="1" applyBorder="1">
      <alignment/>
      <protection/>
    </xf>
    <xf numFmtId="0" fontId="0" fillId="0" borderId="2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23" xfId="57" applyFont="1" applyFill="1" applyBorder="1" applyAlignment="1">
      <alignment horizontal="center"/>
      <protection/>
    </xf>
    <xf numFmtId="0" fontId="0" fillId="0" borderId="17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7" xfId="57" applyFont="1" applyFill="1" applyBorder="1" applyAlignment="1">
      <alignment horizontal="center"/>
      <protection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0" borderId="13" xfId="57" applyFont="1" applyFill="1" applyBorder="1" applyAlignment="1">
      <alignment horizontal="center"/>
      <protection/>
    </xf>
    <xf numFmtId="164" fontId="0" fillId="0" borderId="15" xfId="0" applyNumberFormat="1" applyFont="1" applyFill="1" applyBorder="1" applyAlignment="1">
      <alignment/>
    </xf>
    <xf numFmtId="0" fontId="0" fillId="0" borderId="14" xfId="57" applyFont="1" applyFill="1" applyBorder="1" applyAlignment="1">
      <alignment horizontal="center"/>
      <protection/>
    </xf>
    <xf numFmtId="164" fontId="0" fillId="0" borderId="0" xfId="0" applyNumberFormat="1" applyFont="1" applyFill="1" applyAlignment="1">
      <alignment horizontal="left"/>
    </xf>
    <xf numFmtId="0" fontId="0" fillId="0" borderId="0" xfId="60" applyFont="1" applyFill="1" applyBorder="1">
      <alignment/>
      <protection/>
    </xf>
    <xf numFmtId="164" fontId="0" fillId="0" borderId="14" xfId="0" applyNumberFormat="1" applyFont="1" applyFill="1" applyBorder="1" applyAlignment="1" quotePrefix="1">
      <alignment horizontal="right"/>
    </xf>
    <xf numFmtId="164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0" fillId="0" borderId="21" xfId="57" applyFont="1" applyFill="1" applyBorder="1" applyAlignment="1">
      <alignment horizontal="center"/>
      <protection/>
    </xf>
    <xf numFmtId="0" fontId="0" fillId="0" borderId="17" xfId="57" applyFont="1" applyFill="1" applyBorder="1">
      <alignment/>
      <protection/>
    </xf>
    <xf numFmtId="164" fontId="0" fillId="0" borderId="0" xfId="0" applyNumberFormat="1" applyFont="1" applyFill="1" applyBorder="1" applyAlignment="1">
      <alignment horizontal="right"/>
    </xf>
    <xf numFmtId="0" fontId="5" fillId="0" borderId="12" xfId="57" applyFont="1" applyBorder="1">
      <alignment/>
      <protection/>
    </xf>
    <xf numFmtId="0" fontId="0" fillId="0" borderId="0" xfId="57" applyFont="1" applyBorder="1" applyAlignment="1" applyProtection="1">
      <alignment horizontal="left"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0" fontId="0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0" fillId="0" borderId="13" xfId="57" applyFont="1" applyBorder="1">
      <alignment/>
      <protection/>
    </xf>
    <xf numFmtId="0" fontId="0" fillId="0" borderId="0" xfId="57" applyFont="1" applyAlignment="1">
      <alignment horizontal="left"/>
      <protection/>
    </xf>
    <xf numFmtId="0" fontId="0" fillId="0" borderId="29" xfId="57" applyFont="1" applyBorder="1">
      <alignment/>
      <protection/>
    </xf>
    <xf numFmtId="0" fontId="0" fillId="0" borderId="21" xfId="57" applyFont="1" applyBorder="1" applyAlignment="1">
      <alignment horizontal="left"/>
      <protection/>
    </xf>
    <xf numFmtId="0" fontId="0" fillId="0" borderId="18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0" fontId="0" fillId="0" borderId="23" xfId="57" applyFont="1" applyBorder="1" applyAlignment="1">
      <alignment/>
      <protection/>
    </xf>
    <xf numFmtId="0" fontId="0" fillId="0" borderId="11" xfId="57" applyFont="1" applyBorder="1" applyAlignment="1">
      <alignment horizontal="right"/>
      <protection/>
    </xf>
    <xf numFmtId="0" fontId="0" fillId="0" borderId="17" xfId="57" applyFont="1" applyBorder="1" applyAlignment="1">
      <alignment/>
      <protection/>
    </xf>
    <xf numFmtId="0" fontId="0" fillId="0" borderId="14" xfId="57" applyFont="1" applyBorder="1" applyAlignment="1">
      <alignment horizontal="right"/>
      <protection/>
    </xf>
    <xf numFmtId="0" fontId="0" fillId="0" borderId="17" xfId="57" applyFont="1" applyBorder="1" applyAlignment="1">
      <alignment horizontal="right"/>
      <protection/>
    </xf>
    <xf numFmtId="0" fontId="0" fillId="0" borderId="18" xfId="57" applyFont="1" applyBorder="1" applyAlignment="1">
      <alignment/>
      <protection/>
    </xf>
    <xf numFmtId="0" fontId="0" fillId="0" borderId="30" xfId="57" applyFont="1" applyBorder="1">
      <alignment/>
      <protection/>
    </xf>
    <xf numFmtId="0" fontId="0" fillId="35" borderId="13" xfId="57" applyFont="1" applyFill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0" fillId="0" borderId="10" xfId="57" applyFont="1" applyBorder="1" applyAlignment="1">
      <alignment horizontal="right"/>
      <protection/>
    </xf>
    <xf numFmtId="164" fontId="0" fillId="0" borderId="30" xfId="0" applyNumberFormat="1" applyFont="1" applyBorder="1" applyAlignment="1" applyProtection="1" quotePrefix="1">
      <alignment horizontal="right"/>
      <protection/>
    </xf>
    <xf numFmtId="164" fontId="0" fillId="0" borderId="18" xfId="0" applyNumberFormat="1" applyFont="1" applyBorder="1" applyAlignment="1" applyProtection="1" quotePrefix="1">
      <alignment horizontal="right"/>
      <protection/>
    </xf>
    <xf numFmtId="0" fontId="0" fillId="0" borderId="0" xfId="57" applyFont="1" applyBorder="1" applyAlignment="1">
      <alignment horizontal="right"/>
      <protection/>
    </xf>
    <xf numFmtId="0" fontId="0" fillId="0" borderId="16" xfId="57" applyFont="1" applyBorder="1" applyAlignment="1">
      <alignment horizontal="right"/>
      <protection/>
    </xf>
    <xf numFmtId="0" fontId="0" fillId="0" borderId="15" xfId="57" applyFont="1" applyBorder="1" applyAlignment="1">
      <alignment/>
      <protection/>
    </xf>
    <xf numFmtId="0" fontId="0" fillId="0" borderId="0" xfId="57" applyFont="1" applyFill="1" applyBorder="1" applyAlignment="1">
      <alignment horizontal="right"/>
      <protection/>
    </xf>
    <xf numFmtId="2" fontId="0" fillId="0" borderId="0" xfId="57" applyNumberFormat="1" applyFont="1" applyFill="1" applyBorder="1" applyAlignment="1" quotePrefix="1">
      <alignment horizontal="center"/>
      <protection/>
    </xf>
    <xf numFmtId="0" fontId="0" fillId="0" borderId="30" xfId="57" applyFont="1" applyBorder="1" applyAlignment="1" quotePrefix="1">
      <alignment horizontal="center"/>
      <protection/>
    </xf>
    <xf numFmtId="0" fontId="0" fillId="0" borderId="23" xfId="57" applyFont="1" applyBorder="1" applyAlignment="1" quotePrefix="1">
      <alignment horizontal="right"/>
      <protection/>
    </xf>
    <xf numFmtId="0" fontId="0" fillId="0" borderId="17" xfId="57" applyFont="1" applyBorder="1" applyAlignment="1" quotePrefix="1">
      <alignment horizontal="right"/>
      <protection/>
    </xf>
    <xf numFmtId="0" fontId="0" fillId="0" borderId="23" xfId="57" applyFont="1" applyBorder="1">
      <alignment/>
      <protection/>
    </xf>
    <xf numFmtId="0" fontId="0" fillId="0" borderId="15" xfId="57" applyFont="1" applyBorder="1" applyAlignment="1">
      <alignment horizontal="right"/>
      <protection/>
    </xf>
    <xf numFmtId="0" fontId="0" fillId="0" borderId="15" xfId="57" applyFont="1" applyBorder="1" applyAlignment="1">
      <alignment horizontal="center"/>
      <protection/>
    </xf>
    <xf numFmtId="0" fontId="0" fillId="0" borderId="12" xfId="57" applyFont="1" applyBorder="1" applyAlignment="1">
      <alignment horizontal="right"/>
      <protection/>
    </xf>
    <xf numFmtId="0" fontId="0" fillId="0" borderId="23" xfId="57" applyFont="1" applyBorder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0" fillId="0" borderId="10" xfId="57" applyFont="1" applyBorder="1" applyAlignment="1">
      <alignment/>
      <protection/>
    </xf>
    <xf numFmtId="0" fontId="0" fillId="0" borderId="12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left"/>
      <protection/>
    </xf>
    <xf numFmtId="0" fontId="0" fillId="0" borderId="31" xfId="57" applyFont="1" applyBorder="1" applyAlignment="1" applyProtection="1">
      <alignment horizontal="left"/>
      <protection/>
    </xf>
    <xf numFmtId="0" fontId="0" fillId="0" borderId="29" xfId="57" applyFont="1" applyBorder="1" applyAlignment="1" applyProtection="1">
      <alignment horizontal="left"/>
      <protection/>
    </xf>
    <xf numFmtId="164" fontId="0" fillId="0" borderId="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0" xfId="58" applyFont="1" applyFill="1" applyBorder="1">
      <alignment/>
      <protection/>
    </xf>
    <xf numFmtId="164" fontId="0" fillId="0" borderId="0" xfId="58" applyFont="1" applyBorder="1">
      <alignment/>
      <protection/>
    </xf>
    <xf numFmtId="164" fontId="0" fillId="0" borderId="12" xfId="58" applyFont="1" applyFill="1" applyBorder="1">
      <alignment/>
      <protection/>
    </xf>
    <xf numFmtId="164" fontId="0" fillId="0" borderId="12" xfId="58" applyFont="1" applyBorder="1">
      <alignment/>
      <protection/>
    </xf>
    <xf numFmtId="164" fontId="0" fillId="0" borderId="14" xfId="58" applyFont="1" applyFill="1" applyBorder="1">
      <alignment/>
      <protection/>
    </xf>
    <xf numFmtId="164" fontId="0" fillId="0" borderId="11" xfId="58" applyFont="1" applyFill="1" applyBorder="1">
      <alignment/>
      <protection/>
    </xf>
    <xf numFmtId="164" fontId="0" fillId="0" borderId="16" xfId="58" applyFont="1" applyFill="1" applyBorder="1">
      <alignment/>
      <protection/>
    </xf>
    <xf numFmtId="164" fontId="0" fillId="0" borderId="15" xfId="58" applyFont="1" applyFill="1" applyBorder="1">
      <alignment/>
      <protection/>
    </xf>
    <xf numFmtId="164" fontId="0" fillId="0" borderId="15" xfId="58" applyFont="1" applyBorder="1">
      <alignment/>
      <protection/>
    </xf>
    <xf numFmtId="164" fontId="0" fillId="0" borderId="13" xfId="58" applyFont="1" applyFill="1" applyBorder="1">
      <alignment/>
      <protection/>
    </xf>
    <xf numFmtId="164" fontId="0" fillId="0" borderId="23" xfId="0" applyNumberFormat="1" applyFont="1" applyBorder="1" applyAlignment="1">
      <alignment/>
    </xf>
    <xf numFmtId="164" fontId="0" fillId="0" borderId="17" xfId="58" applyFont="1" applyFill="1" applyBorder="1">
      <alignment/>
      <protection/>
    </xf>
    <xf numFmtId="0" fontId="0" fillId="0" borderId="24" xfId="0" applyNumberFormat="1" applyFont="1" applyBorder="1" applyAlignment="1">
      <alignment/>
    </xf>
    <xf numFmtId="164" fontId="6" fillId="0" borderId="0" xfId="0" applyFont="1" applyAlignment="1">
      <alignment/>
    </xf>
    <xf numFmtId="164" fontId="0" fillId="0" borderId="16" xfId="0" applyNumberFormat="1" applyFont="1" applyBorder="1" applyAlignment="1" applyProtection="1">
      <alignment/>
      <protection/>
    </xf>
    <xf numFmtId="164" fontId="0" fillId="0" borderId="16" xfId="0" applyFont="1" applyBorder="1" applyAlignment="1">
      <alignment/>
    </xf>
    <xf numFmtId="0" fontId="0" fillId="0" borderId="10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 applyProtection="1">
      <alignment horizontal="left"/>
      <protection/>
    </xf>
    <xf numFmtId="0" fontId="0" fillId="0" borderId="25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2" xfId="0" applyNumberFormat="1" applyFont="1" applyBorder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21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24" xfId="0" applyNumberFormat="1" applyFont="1" applyBorder="1" applyAlignment="1" applyProtection="1">
      <alignment horizontal="left"/>
      <protection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29" xfId="0" applyNumberFormat="1" applyFont="1" applyBorder="1" applyAlignment="1">
      <alignment horizontal="center"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34" borderId="3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>
      <alignment horizontal="center"/>
    </xf>
    <xf numFmtId="0" fontId="0" fillId="0" borderId="23" xfId="57" applyFont="1" applyBorder="1" applyAlignment="1" applyProtection="1">
      <alignment horizontal="left"/>
      <protection/>
    </xf>
    <xf numFmtId="0" fontId="6" fillId="0" borderId="12" xfId="57" applyFont="1" applyBorder="1" applyAlignment="1">
      <alignment horizontal="right"/>
      <protection/>
    </xf>
    <xf numFmtId="0" fontId="0" fillId="0" borderId="36" xfId="57" applyFont="1" applyBorder="1">
      <alignment/>
      <protection/>
    </xf>
    <xf numFmtId="0" fontId="0" fillId="0" borderId="32" xfId="57" applyFont="1" applyBorder="1">
      <alignment/>
      <protection/>
    </xf>
    <xf numFmtId="0" fontId="0" fillId="0" borderId="41" xfId="57" applyFont="1" applyBorder="1">
      <alignment/>
      <protection/>
    </xf>
    <xf numFmtId="0" fontId="0" fillId="0" borderId="32" xfId="57" applyFont="1" applyBorder="1" applyAlignment="1" applyProtection="1">
      <alignment horizontal="center"/>
      <protection/>
    </xf>
    <xf numFmtId="0" fontId="0" fillId="0" borderId="42" xfId="57" applyFont="1" applyBorder="1" applyAlignment="1" applyProtection="1">
      <alignment horizontal="center"/>
      <protection/>
    </xf>
    <xf numFmtId="0" fontId="0" fillId="0" borderId="33" xfId="57" applyFont="1" applyBorder="1" applyAlignment="1" applyProtection="1">
      <alignment horizontal="center"/>
      <protection/>
    </xf>
    <xf numFmtId="0" fontId="0" fillId="0" borderId="33" xfId="57" applyFont="1" applyBorder="1">
      <alignment/>
      <protection/>
    </xf>
    <xf numFmtId="0" fontId="7" fillId="0" borderId="0" xfId="57" applyFont="1">
      <alignment/>
      <protection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64" fontId="0" fillId="0" borderId="26" xfId="0" applyNumberFormat="1" applyFont="1" applyBorder="1" applyAlignment="1" applyProtection="1">
      <alignment horizontal="right"/>
      <protection/>
    </xf>
    <xf numFmtId="164" fontId="0" fillId="0" borderId="43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0" fontId="0" fillId="0" borderId="41" xfId="57" applyFont="1" applyBorder="1" applyAlignment="1" applyProtection="1">
      <alignment horizontal="center"/>
      <protection/>
    </xf>
    <xf numFmtId="0" fontId="0" fillId="0" borderId="18" xfId="57" applyFont="1" applyBorder="1" applyAlignment="1" applyProtection="1">
      <alignment horizontal="center"/>
      <protection/>
    </xf>
    <xf numFmtId="0" fontId="0" fillId="0" borderId="15" xfId="57" applyFont="1" applyBorder="1" applyAlignment="1" applyProtection="1">
      <alignment horizontal="center"/>
      <protection/>
    </xf>
    <xf numFmtId="0" fontId="0" fillId="0" borderId="16" xfId="57" applyFont="1" applyBorder="1" applyAlignment="1" applyProtection="1">
      <alignment horizontal="center"/>
      <protection/>
    </xf>
    <xf numFmtId="0" fontId="0" fillId="0" borderId="11" xfId="57" applyFont="1" applyBorder="1">
      <alignment/>
      <protection/>
    </xf>
    <xf numFmtId="0" fontId="0" fillId="0" borderId="44" xfId="57" applyFont="1" applyBorder="1">
      <alignment/>
      <protection/>
    </xf>
    <xf numFmtId="0" fontId="6" fillId="0" borderId="12" xfId="57" applyFont="1" applyBorder="1" applyAlignment="1">
      <alignment horizontal="left"/>
      <protection/>
    </xf>
    <xf numFmtId="0" fontId="0" fillId="0" borderId="23" xfId="57" applyFont="1" applyBorder="1" applyAlignment="1">
      <alignment horizontal="left"/>
      <protection/>
    </xf>
    <xf numFmtId="0" fontId="0" fillId="0" borderId="45" xfId="57" applyFont="1" applyBorder="1">
      <alignment/>
      <protection/>
    </xf>
    <xf numFmtId="0" fontId="0" fillId="0" borderId="0" xfId="57" applyFont="1" applyBorder="1" applyAlignment="1" applyProtection="1">
      <alignment horizontal="center"/>
      <protection/>
    </xf>
    <xf numFmtId="178" fontId="0" fillId="0" borderId="30" xfId="57" applyNumberFormat="1" applyFont="1" applyBorder="1">
      <alignment/>
      <protection/>
    </xf>
    <xf numFmtId="0" fontId="0" fillId="34" borderId="12" xfId="57" applyFont="1" applyFill="1" applyBorder="1">
      <alignment/>
      <protection/>
    </xf>
    <xf numFmtId="0" fontId="0" fillId="0" borderId="24" xfId="57" applyFont="1" applyBorder="1" applyAlignment="1" applyProtection="1">
      <alignment horizontal="center"/>
      <protection/>
    </xf>
    <xf numFmtId="0" fontId="0" fillId="0" borderId="46" xfId="57" applyFont="1" applyBorder="1" applyAlignment="1" applyProtection="1">
      <alignment horizontal="center"/>
      <protection/>
    </xf>
    <xf numFmtId="0" fontId="0" fillId="0" borderId="30" xfId="57" applyFont="1" applyBorder="1" applyAlignment="1" applyProtection="1">
      <alignment horizontal="center"/>
      <protection/>
    </xf>
    <xf numFmtId="0" fontId="0" fillId="34" borderId="45" xfId="57" applyFont="1" applyFill="1" applyBorder="1">
      <alignment/>
      <protection/>
    </xf>
    <xf numFmtId="0" fontId="0" fillId="0" borderId="47" xfId="57" applyFont="1" applyBorder="1" applyAlignment="1" applyProtection="1">
      <alignment horizontal="left"/>
      <protection/>
    </xf>
    <xf numFmtId="0" fontId="0" fillId="0" borderId="28" xfId="57" applyFont="1" applyBorder="1">
      <alignment/>
      <protection/>
    </xf>
    <xf numFmtId="164" fontId="0" fillId="0" borderId="48" xfId="0" applyNumberFormat="1" applyFont="1" applyBorder="1" applyAlignment="1" applyProtection="1">
      <alignment horizontal="right"/>
      <protection/>
    </xf>
    <xf numFmtId="0" fontId="6" fillId="0" borderId="0" xfId="57" applyFont="1" applyAlignment="1">
      <alignment horizontal="center"/>
      <protection/>
    </xf>
    <xf numFmtId="0" fontId="0" fillId="0" borderId="32" xfId="57" applyFont="1" applyBorder="1" applyAlignment="1">
      <alignment horizontal="center"/>
      <protection/>
    </xf>
    <xf numFmtId="0" fontId="0" fillId="0" borderId="27" xfId="57" applyFont="1" applyBorder="1" applyAlignment="1" applyProtection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31" xfId="57" applyFont="1" applyBorder="1" applyAlignment="1" applyProtection="1">
      <alignment horizontal="center"/>
      <protection/>
    </xf>
    <xf numFmtId="0" fontId="6" fillId="0" borderId="0" xfId="57" applyFont="1" applyBorder="1" applyAlignment="1">
      <alignment/>
      <protection/>
    </xf>
    <xf numFmtId="0" fontId="0" fillId="0" borderId="17" xfId="57" applyFont="1" applyBorder="1" applyAlignment="1" applyProtection="1">
      <alignment horizontal="center"/>
      <protection/>
    </xf>
    <xf numFmtId="0" fontId="0" fillId="0" borderId="29" xfId="57" applyFont="1" applyBorder="1" applyAlignment="1" applyProtection="1">
      <alignment horizontal="center"/>
      <protection/>
    </xf>
    <xf numFmtId="0" fontId="0" fillId="0" borderId="11" xfId="57" applyFont="1" applyBorder="1" applyAlignment="1" applyProtection="1">
      <alignment horizontal="center"/>
      <protection/>
    </xf>
    <xf numFmtId="0" fontId="0" fillId="0" borderId="12" xfId="57" applyFont="1" applyBorder="1" applyAlignment="1" applyProtection="1">
      <alignment horizontal="center"/>
      <protection/>
    </xf>
    <xf numFmtId="0" fontId="0" fillId="0" borderId="14" xfId="57" applyFont="1" applyBorder="1" applyAlignment="1" applyProtection="1">
      <alignment horizontal="center"/>
      <protection/>
    </xf>
    <xf numFmtId="0" fontId="12" fillId="0" borderId="0" xfId="57" applyFont="1" applyBorder="1" applyAlignment="1" quotePrefix="1">
      <alignment horizontal="right"/>
      <protection/>
    </xf>
    <xf numFmtId="0" fontId="0" fillId="0" borderId="34" xfId="57" applyFont="1" applyBorder="1">
      <alignment/>
      <protection/>
    </xf>
    <xf numFmtId="0" fontId="0" fillId="0" borderId="13" xfId="57" applyFont="1" applyBorder="1" applyAlignment="1" applyProtection="1">
      <alignment horizontal="left"/>
      <protection/>
    </xf>
    <xf numFmtId="0" fontId="6" fillId="0" borderId="0" xfId="57" applyFont="1" applyAlignment="1" applyProtection="1">
      <alignment horizontal="left"/>
      <protection/>
    </xf>
    <xf numFmtId="0" fontId="7" fillId="0" borderId="0" xfId="57" applyFont="1" applyAlignment="1" applyProtection="1">
      <alignment horizontal="right"/>
      <protection/>
    </xf>
    <xf numFmtId="0" fontId="6" fillId="0" borderId="0" xfId="57" applyFont="1" applyAlignment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20" xfId="57" applyFont="1" applyBorder="1" applyAlignment="1" applyProtection="1">
      <alignment/>
      <protection/>
    </xf>
    <xf numFmtId="0" fontId="0" fillId="0" borderId="49" xfId="57" applyFont="1" applyBorder="1" applyAlignment="1" applyProtection="1">
      <alignment horizontal="center"/>
      <protection/>
    </xf>
    <xf numFmtId="164" fontId="0" fillId="0" borderId="41" xfId="0" applyNumberFormat="1" applyFont="1" applyBorder="1" applyAlignment="1" applyProtection="1">
      <alignment horizontal="right"/>
      <protection/>
    </xf>
    <xf numFmtId="164" fontId="0" fillId="0" borderId="20" xfId="0" applyNumberFormat="1" applyFont="1" applyBorder="1" applyAlignment="1" applyProtection="1">
      <alignment horizontal="right"/>
      <protection/>
    </xf>
    <xf numFmtId="0" fontId="0" fillId="0" borderId="48" xfId="57" applyFont="1" applyBorder="1" applyAlignment="1" applyProtection="1">
      <alignment horizontal="center"/>
      <protection/>
    </xf>
    <xf numFmtId="0" fontId="0" fillId="0" borderId="48" xfId="57" applyFont="1" applyBorder="1">
      <alignment/>
      <protection/>
    </xf>
    <xf numFmtId="0" fontId="0" fillId="0" borderId="43" xfId="57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29" xfId="0" applyNumberFormat="1" applyFont="1" applyBorder="1" applyAlignment="1" applyProtection="1">
      <alignment horizontal="left"/>
      <protection/>
    </xf>
    <xf numFmtId="0" fontId="5" fillId="0" borderId="11" xfId="0" applyNumberFormat="1" applyFont="1" applyBorder="1" applyAlignment="1">
      <alignment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178" fontId="0" fillId="0" borderId="15" xfId="0" applyNumberFormat="1" applyFont="1" applyBorder="1" applyAlignment="1">
      <alignment horizontal="center"/>
    </xf>
    <xf numFmtId="178" fontId="0" fillId="0" borderId="3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30" xfId="0" applyNumberFormat="1" applyFont="1" applyBorder="1" applyAlignment="1" applyProtection="1">
      <alignment horizontal="left"/>
      <protection/>
    </xf>
    <xf numFmtId="0" fontId="0" fillId="0" borderId="15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178" fontId="0" fillId="0" borderId="18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/>
    </xf>
    <xf numFmtId="0" fontId="5" fillId="0" borderId="29" xfId="0" applyNumberFormat="1" applyFont="1" applyBorder="1" applyAlignment="1">
      <alignment/>
    </xf>
    <xf numFmtId="0" fontId="0" fillId="0" borderId="31" xfId="0" applyNumberFormat="1" applyFont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>
      <alignment horizontal="right"/>
    </xf>
    <xf numFmtId="0" fontId="0" fillId="0" borderId="18" xfId="0" applyNumberFormat="1" applyFont="1" applyBorder="1" applyAlignment="1" applyProtection="1">
      <alignment horizontal="left"/>
      <protection/>
    </xf>
    <xf numFmtId="0" fontId="0" fillId="0" borderId="20" xfId="57" applyFont="1" applyBorder="1" applyAlignment="1">
      <alignment wrapText="1"/>
      <protection/>
    </xf>
    <xf numFmtId="0" fontId="0" fillId="0" borderId="0" xfId="57" applyFont="1" applyAlignment="1">
      <alignment wrapText="1"/>
      <protection/>
    </xf>
    <xf numFmtId="0" fontId="0" fillId="0" borderId="24" xfId="57" applyFont="1" applyBorder="1" applyAlignment="1">
      <alignment/>
      <protection/>
    </xf>
    <xf numFmtId="0" fontId="0" fillId="0" borderId="24" xfId="57" applyFont="1" applyBorder="1" applyAlignment="1">
      <alignment wrapText="1"/>
      <protection/>
    </xf>
    <xf numFmtId="0" fontId="0" fillId="0" borderId="32" xfId="57" applyFont="1" applyBorder="1" applyAlignment="1">
      <alignment wrapText="1"/>
      <protection/>
    </xf>
    <xf numFmtId="0" fontId="0" fillId="36" borderId="30" xfId="57" applyFont="1" applyFill="1" applyBorder="1">
      <alignment/>
      <protection/>
    </xf>
    <xf numFmtId="1" fontId="0" fillId="0" borderId="30" xfId="57" applyNumberFormat="1" applyFont="1" applyFill="1" applyBorder="1">
      <alignment/>
      <protection/>
    </xf>
    <xf numFmtId="0" fontId="0" fillId="0" borderId="0" xfId="57" applyFont="1" applyBorder="1" applyAlignment="1">
      <alignment wrapText="1"/>
      <protection/>
    </xf>
    <xf numFmtId="0" fontId="0" fillId="0" borderId="13" xfId="57" applyFont="1" applyBorder="1" applyAlignment="1" applyProtection="1">
      <alignment horizontal="center"/>
      <protection/>
    </xf>
    <xf numFmtId="1" fontId="0" fillId="36" borderId="30" xfId="57" applyNumberFormat="1" applyFont="1" applyFill="1" applyBorder="1">
      <alignment/>
      <protection/>
    </xf>
    <xf numFmtId="0" fontId="0" fillId="0" borderId="0" xfId="57" applyFont="1" applyBorder="1" applyAlignment="1" applyProtection="1">
      <alignment horizontal="left" wrapText="1"/>
      <protection/>
    </xf>
    <xf numFmtId="0" fontId="0" fillId="34" borderId="15" xfId="57" applyFont="1" applyFill="1" applyBorder="1">
      <alignment/>
      <protection/>
    </xf>
    <xf numFmtId="0" fontId="0" fillId="34" borderId="16" xfId="57" applyFont="1" applyFill="1" applyBorder="1">
      <alignment/>
      <protection/>
    </xf>
    <xf numFmtId="0" fontId="0" fillId="0" borderId="17" xfId="57" applyFont="1" applyBorder="1" applyAlignment="1">
      <alignment horizontal="left"/>
      <protection/>
    </xf>
    <xf numFmtId="164" fontId="0" fillId="0" borderId="50" xfId="0" applyNumberFormat="1" applyFont="1" applyBorder="1" applyAlignment="1" applyProtection="1">
      <alignment horizontal="right"/>
      <protection/>
    </xf>
    <xf numFmtId="164" fontId="0" fillId="0" borderId="51" xfId="0" applyNumberFormat="1" applyFont="1" applyBorder="1" applyAlignment="1" applyProtection="1">
      <alignment horizontal="right"/>
      <protection/>
    </xf>
    <xf numFmtId="164" fontId="0" fillId="0" borderId="52" xfId="0" applyNumberFormat="1" applyFont="1" applyBorder="1" applyAlignment="1" applyProtection="1">
      <alignment horizontal="right"/>
      <protection/>
    </xf>
    <xf numFmtId="0" fontId="0" fillId="0" borderId="24" xfId="57" applyFont="1" applyBorder="1" applyAlignment="1" applyProtection="1">
      <alignment horizontal="left" wrapText="1"/>
      <protection/>
    </xf>
    <xf numFmtId="0" fontId="0" fillId="0" borderId="28" xfId="57" applyFont="1" applyBorder="1" applyAlignment="1" applyProtection="1">
      <alignment horizontal="left" wrapText="1"/>
      <protection/>
    </xf>
    <xf numFmtId="0" fontId="0" fillId="0" borderId="41" xfId="57" applyFont="1" applyBorder="1" applyAlignment="1" applyProtection="1">
      <alignment horizontal="left" wrapText="1"/>
      <protection/>
    </xf>
    <xf numFmtId="0" fontId="0" fillId="0" borderId="15" xfId="57" applyFont="1" applyBorder="1" applyAlignment="1" applyProtection="1">
      <alignment horizontal="left" wrapText="1"/>
      <protection/>
    </xf>
    <xf numFmtId="0" fontId="0" fillId="0" borderId="27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7" fillId="0" borderId="20" xfId="0" applyNumberFormat="1" applyFont="1" applyBorder="1" applyAlignment="1" applyProtection="1">
      <alignment/>
      <protection/>
    </xf>
    <xf numFmtId="0" fontId="57" fillId="0" borderId="20" xfId="0" applyNumberFormat="1" applyFont="1" applyBorder="1" applyAlignment="1">
      <alignment/>
    </xf>
    <xf numFmtId="0" fontId="57" fillId="0" borderId="0" xfId="0" applyNumberFormat="1" applyFont="1" applyAlignment="1">
      <alignment/>
    </xf>
    <xf numFmtId="0" fontId="57" fillId="0" borderId="0" xfId="0" applyNumberFormat="1" applyFont="1" applyBorder="1" applyAlignment="1" applyProtection="1">
      <alignment/>
      <protection/>
    </xf>
    <xf numFmtId="0" fontId="57" fillId="0" borderId="0" xfId="0" applyNumberFormat="1" applyFont="1" applyBorder="1" applyAlignment="1">
      <alignment/>
    </xf>
    <xf numFmtId="0" fontId="58" fillId="0" borderId="0" xfId="0" applyNumberFormat="1" applyFont="1" applyAlignment="1">
      <alignment horizontal="left"/>
    </xf>
    <xf numFmtId="0" fontId="57" fillId="0" borderId="0" xfId="0" applyNumberFormat="1" applyFont="1" applyAlignment="1">
      <alignment/>
    </xf>
    <xf numFmtId="0" fontId="58" fillId="0" borderId="0" xfId="0" applyNumberFormat="1" applyFont="1" applyAlignment="1">
      <alignment horizontal="right"/>
    </xf>
    <xf numFmtId="164" fontId="0" fillId="0" borderId="42" xfId="0" applyNumberFormat="1" applyFont="1" applyBorder="1" applyAlignment="1" applyProtection="1">
      <alignment horizontal="right"/>
      <protection/>
    </xf>
    <xf numFmtId="164" fontId="0" fillId="0" borderId="33" xfId="0" applyNumberFormat="1" applyFont="1" applyBorder="1" applyAlignment="1" applyProtection="1">
      <alignment horizontal="right"/>
      <protection/>
    </xf>
    <xf numFmtId="0" fontId="0" fillId="0" borderId="23" xfId="0" applyNumberFormat="1" applyFont="1" applyBorder="1" applyAlignment="1">
      <alignment horizontal="left"/>
    </xf>
    <xf numFmtId="0" fontId="0" fillId="0" borderId="21" xfId="0" applyNumberFormat="1" applyFont="1" applyBorder="1" applyAlignment="1" applyProtection="1">
      <alignment horizontal="left"/>
      <protection/>
    </xf>
    <xf numFmtId="0" fontId="0" fillId="0" borderId="53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 horizontal="left"/>
      <protection/>
    </xf>
    <xf numFmtId="0" fontId="57" fillId="0" borderId="10" xfId="0" applyNumberFormat="1" applyFont="1" applyBorder="1" applyAlignment="1">
      <alignment/>
    </xf>
    <xf numFmtId="0" fontId="57" fillId="0" borderId="0" xfId="0" applyNumberFormat="1" applyFont="1" applyBorder="1" applyAlignment="1">
      <alignment/>
    </xf>
    <xf numFmtId="0" fontId="0" fillId="0" borderId="21" xfId="57" applyFont="1" applyBorder="1" applyAlignment="1">
      <alignment/>
      <protection/>
    </xf>
    <xf numFmtId="1" fontId="59" fillId="0" borderId="0" xfId="57" applyNumberFormat="1" applyFont="1" applyBorder="1">
      <alignment/>
      <protection/>
    </xf>
    <xf numFmtId="0" fontId="57" fillId="0" borderId="0" xfId="57" applyFont="1" applyBorder="1">
      <alignment/>
      <protection/>
    </xf>
    <xf numFmtId="0" fontId="57" fillId="0" borderId="0" xfId="57" applyFont="1">
      <alignment/>
      <protection/>
    </xf>
    <xf numFmtId="0" fontId="57" fillId="0" borderId="10" xfId="57" applyFont="1" applyBorder="1">
      <alignment/>
      <protection/>
    </xf>
    <xf numFmtId="0" fontId="58" fillId="0" borderId="0" xfId="57" applyFont="1" applyBorder="1" applyAlignment="1">
      <alignment horizontal="left"/>
      <protection/>
    </xf>
    <xf numFmtId="0" fontId="58" fillId="0" borderId="0" xfId="57" applyFont="1" applyAlignment="1">
      <alignment horizontal="right"/>
      <protection/>
    </xf>
    <xf numFmtId="164" fontId="0" fillId="0" borderId="55" xfId="0" applyNumberFormat="1" applyFont="1" applyBorder="1" applyAlignment="1" applyProtection="1">
      <alignment horizontal="right"/>
      <protection/>
    </xf>
    <xf numFmtId="164" fontId="0" fillId="0" borderId="44" xfId="0" applyNumberFormat="1" applyFont="1" applyBorder="1" applyAlignment="1" applyProtection="1">
      <alignment horizontal="right"/>
      <protection/>
    </xf>
    <xf numFmtId="0" fontId="5" fillId="0" borderId="17" xfId="57" applyFont="1" applyBorder="1">
      <alignment/>
      <protection/>
    </xf>
    <xf numFmtId="164" fontId="0" fillId="0" borderId="15" xfId="0" applyNumberFormat="1" applyFont="1" applyBorder="1" applyAlignment="1" applyProtection="1">
      <alignment horizontal="right"/>
      <protection/>
    </xf>
    <xf numFmtId="0" fontId="58" fillId="0" borderId="0" xfId="57" applyFont="1" applyBorder="1" applyAlignment="1">
      <alignment horizontal="right"/>
      <protection/>
    </xf>
    <xf numFmtId="164" fontId="0" fillId="0" borderId="20" xfId="0" applyFont="1" applyBorder="1" applyAlignment="1">
      <alignment horizontal="right"/>
    </xf>
    <xf numFmtId="164" fontId="0" fillId="0" borderId="33" xfId="0" applyNumberFormat="1" applyFont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/>
      <protection/>
    </xf>
    <xf numFmtId="164" fontId="0" fillId="0" borderId="42" xfId="0" applyNumberFormat="1" applyFont="1" applyBorder="1" applyAlignment="1" applyProtection="1">
      <alignment/>
      <protection/>
    </xf>
    <xf numFmtId="164" fontId="0" fillId="0" borderId="20" xfId="0" applyNumberFormat="1" applyFont="1" applyBorder="1" applyAlignment="1" applyProtection="1">
      <alignment/>
      <protection/>
    </xf>
    <xf numFmtId="164" fontId="0" fillId="0" borderId="28" xfId="0" applyNumberFormat="1" applyFont="1" applyBorder="1" applyAlignment="1" applyProtection="1">
      <alignment/>
      <protection/>
    </xf>
    <xf numFmtId="164" fontId="0" fillId="0" borderId="18" xfId="0" applyNumberFormat="1" applyFont="1" applyFill="1" applyBorder="1" applyAlignment="1" quotePrefix="1">
      <alignment/>
    </xf>
    <xf numFmtId="164" fontId="0" fillId="37" borderId="18" xfId="0" applyNumberFormat="1" applyFont="1" applyFill="1" applyBorder="1" applyAlignment="1">
      <alignment/>
    </xf>
    <xf numFmtId="164" fontId="0" fillId="0" borderId="15" xfId="0" applyNumberFormat="1" applyFont="1" applyFill="1" applyBorder="1" applyAlignment="1" applyProtection="1">
      <alignment horizontal="right"/>
      <protection/>
    </xf>
    <xf numFmtId="37" fontId="0" fillId="0" borderId="18" xfId="0" applyNumberFormat="1" applyFont="1" applyBorder="1" applyAlignment="1" applyProtection="1">
      <alignment/>
      <protection/>
    </xf>
    <xf numFmtId="164" fontId="0" fillId="0" borderId="15" xfId="0" applyNumberFormat="1" applyFont="1" applyBorder="1" applyAlignment="1" quotePrefix="1">
      <alignment horizontal="left"/>
    </xf>
    <xf numFmtId="164" fontId="0" fillId="0" borderId="16" xfId="0" applyNumberFormat="1" applyFont="1" applyBorder="1" applyAlignment="1">
      <alignment/>
    </xf>
    <xf numFmtId="37" fontId="0" fillId="34" borderId="16" xfId="0" applyNumberFormat="1" applyFont="1" applyFill="1" applyBorder="1" applyAlignment="1" applyProtection="1">
      <alignment/>
      <protection/>
    </xf>
    <xf numFmtId="37" fontId="15" fillId="0" borderId="16" xfId="0" applyNumberFormat="1" applyFont="1" applyBorder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0" xfId="58" applyFont="1" applyBorder="1" applyAlignment="1">
      <alignment horizontal="right"/>
      <protection/>
    </xf>
    <xf numFmtId="164" fontId="0" fillId="0" borderId="12" xfId="58" applyFont="1" applyFill="1" applyBorder="1" applyAlignment="1">
      <alignment horizontal="right"/>
      <protection/>
    </xf>
    <xf numFmtId="164" fontId="0" fillId="0" borderId="0" xfId="58" applyFont="1" applyFill="1" applyBorder="1" applyAlignment="1">
      <alignment horizontal="right"/>
      <protection/>
    </xf>
    <xf numFmtId="164" fontId="0" fillId="0" borderId="15" xfId="58" applyFont="1" applyFill="1" applyBorder="1" applyAlignment="1">
      <alignment horizontal="right"/>
      <protection/>
    </xf>
    <xf numFmtId="164" fontId="0" fillId="0" borderId="0" xfId="58" applyFont="1" applyFill="1" applyAlignment="1">
      <alignment horizontal="right"/>
      <protection/>
    </xf>
    <xf numFmtId="164" fontId="0" fillId="0" borderId="23" xfId="58" applyFont="1" applyFill="1" applyBorder="1" applyAlignment="1">
      <alignment horizontal="right"/>
      <protection/>
    </xf>
    <xf numFmtId="164" fontId="0" fillId="0" borderId="10" xfId="0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15" xfId="0" applyFont="1" applyBorder="1" applyAlignment="1">
      <alignment horizontal="right"/>
    </xf>
    <xf numFmtId="164" fontId="0" fillId="0" borderId="16" xfId="0" applyNumberFormat="1" applyFont="1" applyFill="1" applyBorder="1" applyAlignment="1" applyProtection="1">
      <alignment horizontal="right"/>
      <protection/>
    </xf>
    <xf numFmtId="0" fontId="0" fillId="0" borderId="16" xfId="57" applyFont="1" applyFill="1" applyBorder="1">
      <alignment/>
      <protection/>
    </xf>
    <xf numFmtId="164" fontId="0" fillId="0" borderId="16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13" xfId="0" applyNumberFormat="1" applyFont="1" applyFill="1" applyBorder="1" applyAlignment="1" applyProtection="1">
      <alignment horizontal="right"/>
      <protection/>
    </xf>
    <xf numFmtId="164" fontId="0" fillId="0" borderId="13" xfId="0" applyFont="1" applyFill="1" applyBorder="1" applyAlignment="1">
      <alignment/>
    </xf>
    <xf numFmtId="164" fontId="0" fillId="0" borderId="23" xfId="0" applyNumberFormat="1" applyFont="1" applyFill="1" applyBorder="1" applyAlignment="1" applyProtection="1">
      <alignment horizontal="right"/>
      <protection/>
    </xf>
    <xf numFmtId="0" fontId="0" fillId="0" borderId="13" xfId="57" applyFont="1" applyBorder="1" applyAlignment="1">
      <alignment horizontal="right"/>
      <protection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4" fontId="0" fillId="0" borderId="21" xfId="0" applyBorder="1" applyAlignment="1">
      <alignment/>
    </xf>
    <xf numFmtId="164" fontId="0" fillId="0" borderId="17" xfId="0" applyBorder="1" applyAlignment="1">
      <alignment/>
    </xf>
    <xf numFmtId="164" fontId="0" fillId="0" borderId="12" xfId="0" applyBorder="1" applyAlignment="1">
      <alignment/>
    </xf>
    <xf numFmtId="164" fontId="0" fillId="0" borderId="29" xfId="0" applyBorder="1" applyAlignment="1">
      <alignment/>
    </xf>
    <xf numFmtId="164" fontId="0" fillId="0" borderId="17" xfId="0" applyFont="1" applyBorder="1" applyAlignment="1">
      <alignment/>
    </xf>
    <xf numFmtId="0" fontId="0" fillId="0" borderId="0" xfId="57" applyFont="1" applyAlignment="1" applyProtection="1">
      <alignment horizontal="right"/>
      <protection/>
    </xf>
    <xf numFmtId="164" fontId="0" fillId="0" borderId="10" xfId="0" applyFont="1" applyBorder="1" applyAlignment="1">
      <alignment horizontal="center"/>
    </xf>
    <xf numFmtId="0" fontId="0" fillId="0" borderId="56" xfId="0" applyNumberFormat="1" applyFont="1" applyBorder="1" applyAlignment="1" applyProtection="1">
      <alignment horizontal="left"/>
      <protection/>
    </xf>
    <xf numFmtId="164" fontId="0" fillId="0" borderId="36" xfId="0" applyNumberFormat="1" applyFont="1" applyBorder="1" applyAlignment="1" applyProtection="1">
      <alignment horizontal="right"/>
      <protection/>
    </xf>
    <xf numFmtId="164" fontId="0" fillId="0" borderId="56" xfId="0" applyBorder="1" applyAlignment="1">
      <alignment/>
    </xf>
    <xf numFmtId="164" fontId="0" fillId="0" borderId="32" xfId="0" applyNumberFormat="1" applyFont="1" applyBorder="1" applyAlignment="1" applyProtection="1">
      <alignment horizontal="right"/>
      <protection/>
    </xf>
    <xf numFmtId="164" fontId="0" fillId="0" borderId="38" xfId="0" applyNumberFormat="1" applyFont="1" applyBorder="1" applyAlignment="1" applyProtection="1">
      <alignment horizontal="right"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57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58" xfId="0" applyNumberFormat="1" applyFont="1" applyBorder="1" applyAlignment="1">
      <alignment/>
    </xf>
    <xf numFmtId="0" fontId="0" fillId="0" borderId="20" xfId="0" applyNumberFormat="1" applyFont="1" applyBorder="1" applyAlignment="1" applyProtection="1">
      <alignment horizontal="center"/>
      <protection/>
    </xf>
    <xf numFmtId="164" fontId="0" fillId="0" borderId="59" xfId="0" applyNumberFormat="1" applyFont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/>
    </xf>
    <xf numFmtId="164" fontId="0" fillId="0" borderId="45" xfId="0" applyNumberFormat="1" applyFont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0" fontId="0" fillId="0" borderId="10" xfId="57" applyFont="1" applyBorder="1" applyAlignment="1">
      <alignment horizontal="left" wrapText="1"/>
      <protection/>
    </xf>
    <xf numFmtId="0" fontId="0" fillId="0" borderId="13" xfId="57" applyFont="1" applyBorder="1" applyAlignment="1">
      <alignment horizontal="left" wrapText="1"/>
      <protection/>
    </xf>
    <xf numFmtId="0" fontId="0" fillId="0" borderId="0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 wrapText="1"/>
      <protection/>
    </xf>
    <xf numFmtId="164" fontId="0" fillId="0" borderId="60" xfId="0" applyBorder="1" applyAlignment="1">
      <alignment/>
    </xf>
    <xf numFmtId="0" fontId="0" fillId="0" borderId="10" xfId="57" applyFont="1" applyBorder="1" applyAlignment="1">
      <alignment horizontal="center"/>
      <protection/>
    </xf>
    <xf numFmtId="0" fontId="0" fillId="35" borderId="10" xfId="57" applyFont="1" applyFill="1" applyBorder="1" applyAlignment="1">
      <alignment horizontal="center"/>
      <protection/>
    </xf>
    <xf numFmtId="0" fontId="0" fillId="35" borderId="15" xfId="57" applyFont="1" applyFill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164" fontId="0" fillId="0" borderId="18" xfId="0" applyBorder="1" applyAlignment="1">
      <alignment/>
    </xf>
    <xf numFmtId="0" fontId="0" fillId="35" borderId="23" xfId="57" applyFont="1" applyFill="1" applyBorder="1" applyAlignment="1">
      <alignment horizontal="center"/>
      <protection/>
    </xf>
    <xf numFmtId="0" fontId="0" fillId="35" borderId="18" xfId="57" applyFont="1" applyFill="1" applyBorder="1" applyAlignment="1">
      <alignment horizontal="center"/>
      <protection/>
    </xf>
    <xf numFmtId="0" fontId="0" fillId="35" borderId="16" xfId="57" applyFont="1" applyFill="1" applyBorder="1" applyAlignment="1">
      <alignment horizontal="center"/>
      <protection/>
    </xf>
    <xf numFmtId="0" fontId="0" fillId="0" borderId="15" xfId="57" applyFont="1" applyBorder="1" applyAlignment="1" quotePrefix="1">
      <alignment horizontal="center"/>
      <protection/>
    </xf>
    <xf numFmtId="0" fontId="0" fillId="0" borderId="16" xfId="57" applyFont="1" applyBorder="1" applyAlignment="1" quotePrefix="1">
      <alignment horizontal="center"/>
      <protection/>
    </xf>
    <xf numFmtId="164" fontId="0" fillId="0" borderId="2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34" borderId="12" xfId="58" applyFont="1" applyFill="1" applyBorder="1">
      <alignment/>
      <protection/>
    </xf>
    <xf numFmtId="164" fontId="0" fillId="34" borderId="23" xfId="58" applyFont="1" applyFill="1" applyBorder="1">
      <alignment/>
      <protection/>
    </xf>
    <xf numFmtId="164" fontId="0" fillId="34" borderId="23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2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23" xfId="58" applyFont="1" applyFill="1" applyBorder="1" applyAlignment="1">
      <alignment horizontal="center"/>
      <protection/>
    </xf>
    <xf numFmtId="164" fontId="0" fillId="0" borderId="10" xfId="58" applyFont="1" applyFill="1" applyBorder="1" applyAlignment="1">
      <alignment horizontal="center"/>
      <protection/>
    </xf>
    <xf numFmtId="164" fontId="0" fillId="0" borderId="13" xfId="58" applyFont="1" applyFill="1" applyBorder="1" applyAlignment="1">
      <alignment horizontal="center"/>
      <protection/>
    </xf>
    <xf numFmtId="164" fontId="0" fillId="0" borderId="18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23" xfId="58" applyFont="1" applyFill="1" applyBorder="1">
      <alignment/>
      <protection/>
    </xf>
    <xf numFmtId="164" fontId="0" fillId="0" borderId="10" xfId="58" applyFont="1" applyFill="1" applyBorder="1">
      <alignment/>
      <protection/>
    </xf>
    <xf numFmtId="164" fontId="0" fillId="0" borderId="17" xfId="58" applyFont="1" applyFill="1" applyBorder="1" applyAlignment="1">
      <alignment horizontal="right"/>
      <protection/>
    </xf>
    <xf numFmtId="164" fontId="0" fillId="34" borderId="10" xfId="58" applyFont="1" applyFill="1" applyBorder="1">
      <alignment/>
      <protection/>
    </xf>
    <xf numFmtId="164" fontId="0" fillId="34" borderId="13" xfId="58" applyFont="1" applyFill="1" applyBorder="1">
      <alignment/>
      <protection/>
    </xf>
    <xf numFmtId="164" fontId="0" fillId="34" borderId="17" xfId="58" applyFont="1" applyFill="1" applyBorder="1">
      <alignment/>
      <protection/>
    </xf>
    <xf numFmtId="164" fontId="0" fillId="34" borderId="14" xfId="58" applyFont="1" applyFill="1" applyBorder="1">
      <alignment/>
      <protection/>
    </xf>
    <xf numFmtId="164" fontId="0" fillId="0" borderId="10" xfId="58" applyFont="1" applyFill="1" applyBorder="1" applyAlignment="1">
      <alignment horizontal="right"/>
      <protection/>
    </xf>
    <xf numFmtId="164" fontId="0" fillId="36" borderId="23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164" fontId="0" fillId="36" borderId="21" xfId="0" applyNumberFormat="1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/>
    </xf>
    <xf numFmtId="164" fontId="0" fillId="36" borderId="11" xfId="0" applyNumberFormat="1" applyFont="1" applyFill="1" applyBorder="1" applyAlignment="1">
      <alignment/>
    </xf>
    <xf numFmtId="164" fontId="0" fillId="36" borderId="17" xfId="0" applyNumberFormat="1" applyFont="1" applyFill="1" applyBorder="1" applyAlignment="1">
      <alignment horizontal="center"/>
    </xf>
    <xf numFmtId="164" fontId="0" fillId="36" borderId="12" xfId="0" applyNumberFormat="1" applyFont="1" applyFill="1" applyBorder="1" applyAlignment="1">
      <alignment horizontal="center"/>
    </xf>
    <xf numFmtId="164" fontId="0" fillId="36" borderId="12" xfId="0" applyNumberFormat="1" applyFont="1" applyFill="1" applyBorder="1" applyAlignment="1">
      <alignment/>
    </xf>
    <xf numFmtId="164" fontId="0" fillId="36" borderId="14" xfId="0" applyNumberFormat="1" applyFont="1" applyFill="1" applyBorder="1" applyAlignment="1">
      <alignment/>
    </xf>
    <xf numFmtId="0" fontId="60" fillId="0" borderId="0" xfId="57" applyFont="1" applyBorder="1">
      <alignment/>
      <protection/>
    </xf>
    <xf numFmtId="0" fontId="0" fillId="0" borderId="31" xfId="57" applyFont="1" applyBorder="1">
      <alignment/>
      <protection/>
    </xf>
    <xf numFmtId="0" fontId="60" fillId="0" borderId="46" xfId="57" applyFont="1" applyBorder="1" applyAlignment="1">
      <alignment horizontal="center"/>
      <protection/>
    </xf>
    <xf numFmtId="37" fontId="60" fillId="0" borderId="30" xfId="0" applyNumberFormat="1" applyFont="1" applyBorder="1" applyAlignment="1">
      <alignment/>
    </xf>
    <xf numFmtId="178" fontId="0" fillId="34" borderId="30" xfId="0" applyNumberFormat="1" applyFont="1" applyFill="1" applyBorder="1" applyAlignment="1">
      <alignment/>
    </xf>
    <xf numFmtId="37" fontId="60" fillId="0" borderId="30" xfId="0" applyNumberFormat="1" applyFont="1" applyFill="1" applyBorder="1" applyAlignment="1">
      <alignment/>
    </xf>
    <xf numFmtId="37" fontId="0" fillId="0" borderId="30" xfId="0" applyNumberFormat="1" applyFont="1" applyFill="1" applyBorder="1" applyAlignment="1">
      <alignment/>
    </xf>
    <xf numFmtId="37" fontId="0" fillId="0" borderId="3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8" fontId="60" fillId="0" borderId="30" xfId="0" applyNumberFormat="1" applyFont="1" applyBorder="1" applyAlignment="1">
      <alignment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27" xfId="0" applyNumberFormat="1" applyFont="1" applyBorder="1" applyAlignment="1" applyProtection="1">
      <alignment horizontal="right"/>
      <protection/>
    </xf>
    <xf numFmtId="0" fontId="60" fillId="0" borderId="30" xfId="57" applyFont="1" applyBorder="1" applyAlignment="1">
      <alignment horizontal="center"/>
      <protection/>
    </xf>
    <xf numFmtId="164" fontId="0" fillId="0" borderId="18" xfId="0" applyNumberFormat="1" applyFont="1" applyFill="1" applyBorder="1" applyAlignment="1">
      <alignment/>
    </xf>
    <xf numFmtId="0" fontId="0" fillId="0" borderId="13" xfId="57" applyFont="1" applyBorder="1" applyAlignment="1">
      <alignment/>
      <protection/>
    </xf>
    <xf numFmtId="0" fontId="0" fillId="0" borderId="11" xfId="57" applyFont="1" applyBorder="1" applyAlignment="1">
      <alignment/>
      <protection/>
    </xf>
    <xf numFmtId="0" fontId="0" fillId="0" borderId="31" xfId="57" applyFont="1" applyBorder="1" applyAlignment="1">
      <alignment horizontal="center"/>
      <protection/>
    </xf>
    <xf numFmtId="0" fontId="0" fillId="0" borderId="29" xfId="57" applyFont="1" applyBorder="1" applyAlignment="1">
      <alignment horizontal="center"/>
      <protection/>
    </xf>
    <xf numFmtId="0" fontId="0" fillId="0" borderId="30" xfId="57" applyFont="1" applyBorder="1" applyAlignment="1">
      <alignment horizontal="center"/>
      <protection/>
    </xf>
    <xf numFmtId="172" fontId="0" fillId="0" borderId="30" xfId="0" applyNumberFormat="1" applyFont="1" applyBorder="1" applyAlignment="1">
      <alignment/>
    </xf>
    <xf numFmtId="178" fontId="60" fillId="0" borderId="30" xfId="0" applyNumberFormat="1" applyFont="1" applyBorder="1" applyAlignment="1">
      <alignment/>
    </xf>
    <xf numFmtId="0" fontId="0" fillId="0" borderId="29" xfId="57" applyFont="1" applyBorder="1" applyAlignment="1">
      <alignment/>
      <protection/>
    </xf>
    <xf numFmtId="178" fontId="0" fillId="0" borderId="46" xfId="57" applyNumberFormat="1" applyFont="1" applyBorder="1" applyAlignment="1">
      <alignment/>
      <protection/>
    </xf>
    <xf numFmtId="0" fontId="60" fillId="0" borderId="18" xfId="57" applyFont="1" applyBorder="1">
      <alignment/>
      <protection/>
    </xf>
    <xf numFmtId="0" fontId="60" fillId="0" borderId="15" xfId="57" applyFont="1" applyBorder="1">
      <alignment/>
      <protection/>
    </xf>
    <xf numFmtId="178" fontId="0" fillId="0" borderId="30" xfId="0" applyNumberFormat="1" applyFont="1" applyBorder="1" applyAlignment="1">
      <alignment/>
    </xf>
    <xf numFmtId="0" fontId="60" fillId="0" borderId="12" xfId="57" applyFont="1" applyBorder="1">
      <alignment/>
      <protection/>
    </xf>
    <xf numFmtId="184" fontId="0" fillId="0" borderId="30" xfId="0" applyNumberFormat="1" applyFont="1" applyBorder="1" applyAlignment="1">
      <alignment/>
    </xf>
    <xf numFmtId="0" fontId="0" fillId="0" borderId="33" xfId="0" applyNumberFormat="1" applyFont="1" applyBorder="1" applyAlignment="1" applyProtection="1" quotePrefix="1">
      <alignment horizontal="center"/>
      <protection/>
    </xf>
    <xf numFmtId="0" fontId="0" fillId="0" borderId="33" xfId="0" applyNumberFormat="1" applyFont="1" applyBorder="1" applyAlignment="1" applyProtection="1">
      <alignment horizontal="left"/>
      <protection/>
    </xf>
    <xf numFmtId="0" fontId="0" fillId="0" borderId="41" xfId="0" applyNumberFormat="1" applyFont="1" applyBorder="1" applyAlignment="1" applyProtection="1">
      <alignment horizontal="right"/>
      <protection/>
    </xf>
    <xf numFmtId="0" fontId="0" fillId="0" borderId="52" xfId="0" applyNumberFormat="1" applyFont="1" applyBorder="1" applyAlignment="1" applyProtection="1">
      <alignment horizontal="left"/>
      <protection/>
    </xf>
    <xf numFmtId="0" fontId="0" fillId="0" borderId="61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0" fontId="0" fillId="0" borderId="55" xfId="0" applyNumberFormat="1" applyFont="1" applyBorder="1" applyAlignment="1" applyProtection="1">
      <alignment horizontal="left"/>
      <protection/>
    </xf>
    <xf numFmtId="37" fontId="61" fillId="0" borderId="30" xfId="0" applyNumberFormat="1" applyFont="1" applyBorder="1" applyAlignment="1">
      <alignment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 horizontal="right"/>
      <protection/>
    </xf>
    <xf numFmtId="172" fontId="0" fillId="0" borderId="56" xfId="42" applyNumberFormat="1" applyFont="1" applyBorder="1" applyAlignment="1" applyProtection="1">
      <alignment horizontal="right"/>
      <protection/>
    </xf>
    <xf numFmtId="172" fontId="0" fillId="0" borderId="54" xfId="42" applyNumberFormat="1" applyFont="1" applyBorder="1" applyAlignment="1" applyProtection="1">
      <alignment horizontal="right"/>
      <protection/>
    </xf>
    <xf numFmtId="37" fontId="0" fillId="0" borderId="32" xfId="0" applyNumberFormat="1" applyFont="1" applyBorder="1" applyAlignment="1" applyProtection="1">
      <alignment/>
      <protection/>
    </xf>
    <xf numFmtId="172" fontId="0" fillId="0" borderId="56" xfId="0" applyNumberFormat="1" applyFont="1" applyBorder="1" applyAlignment="1" applyProtection="1">
      <alignment horizontal="left"/>
      <protection/>
    </xf>
    <xf numFmtId="43" fontId="0" fillId="0" borderId="56" xfId="0" applyNumberFormat="1" applyFont="1" applyBorder="1" applyAlignment="1" applyProtection="1">
      <alignment horizontal="left"/>
      <protection/>
    </xf>
    <xf numFmtId="172" fontId="60" fillId="0" borderId="56" xfId="42" applyNumberFormat="1" applyFont="1" applyBorder="1" applyAlignment="1" applyProtection="1">
      <alignment/>
      <protection/>
    </xf>
    <xf numFmtId="0" fontId="60" fillId="0" borderId="56" xfId="0" applyNumberFormat="1" applyFont="1" applyBorder="1" applyAlignment="1" applyProtection="1">
      <alignment horizontal="left"/>
      <protection/>
    </xf>
    <xf numFmtId="172" fontId="60" fillId="0" borderId="56" xfId="42" applyNumberFormat="1" applyFont="1" applyBorder="1" applyAlignment="1" applyProtection="1">
      <alignment horizontal="right"/>
      <protection/>
    </xf>
    <xf numFmtId="172" fontId="60" fillId="0" borderId="54" xfId="42" applyNumberFormat="1" applyFont="1" applyBorder="1" applyAlignment="1" applyProtection="1">
      <alignment/>
      <protection/>
    </xf>
    <xf numFmtId="0" fontId="60" fillId="0" borderId="54" xfId="0" applyNumberFormat="1" applyFont="1" applyBorder="1" applyAlignment="1" applyProtection="1">
      <alignment horizontal="left"/>
      <protection/>
    </xf>
    <xf numFmtId="172" fontId="60" fillId="0" borderId="54" xfId="42" applyNumberFormat="1" applyFont="1" applyBorder="1" applyAlignment="1" applyProtection="1">
      <alignment horizontal="right"/>
      <protection/>
    </xf>
    <xf numFmtId="172" fontId="60" fillId="0" borderId="56" xfId="42" applyNumberFormat="1" applyFont="1" applyBorder="1" applyAlignment="1" applyProtection="1">
      <alignment horizontal="left"/>
      <protection/>
    </xf>
    <xf numFmtId="172" fontId="60" fillId="0" borderId="54" xfId="42" applyNumberFormat="1" applyFont="1" applyBorder="1" applyAlignment="1" applyProtection="1">
      <alignment horizontal="left"/>
      <protection/>
    </xf>
    <xf numFmtId="172" fontId="0" fillId="0" borderId="16" xfId="42" applyNumberFormat="1" applyFont="1" applyBorder="1" applyAlignment="1">
      <alignment/>
    </xf>
    <xf numFmtId="172" fontId="0" fillId="0" borderId="18" xfId="42" applyNumberFormat="1" applyFont="1" applyBorder="1" applyAlignment="1">
      <alignment/>
    </xf>
    <xf numFmtId="14" fontId="60" fillId="0" borderId="15" xfId="57" applyNumberFormat="1" applyFont="1" applyBorder="1" applyAlignment="1" applyProtection="1">
      <alignment horizontal="left"/>
      <protection/>
    </xf>
    <xf numFmtId="172" fontId="60" fillId="0" borderId="16" xfId="42" applyNumberFormat="1" applyFont="1" applyBorder="1" applyAlignment="1">
      <alignment/>
    </xf>
    <xf numFmtId="172" fontId="60" fillId="0" borderId="14" xfId="42" applyNumberFormat="1" applyFont="1" applyBorder="1" applyAlignment="1">
      <alignment/>
    </xf>
    <xf numFmtId="172" fontId="60" fillId="0" borderId="13" xfId="42" applyNumberFormat="1" applyFont="1" applyBorder="1" applyAlignment="1">
      <alignment/>
    </xf>
    <xf numFmtId="172" fontId="0" fillId="0" borderId="16" xfId="42" applyNumberFormat="1" applyFont="1" applyFill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3" xfId="42" applyNumberFormat="1" applyFont="1" applyFill="1" applyBorder="1" applyAlignment="1">
      <alignment/>
    </xf>
    <xf numFmtId="172" fontId="60" fillId="0" borderId="16" xfId="42" applyNumberFormat="1" applyFont="1" applyFill="1" applyBorder="1" applyAlignment="1">
      <alignment/>
    </xf>
    <xf numFmtId="164" fontId="60" fillId="0" borderId="0" xfId="0" applyFont="1" applyBorder="1" applyAlignment="1">
      <alignment/>
    </xf>
    <xf numFmtId="0" fontId="60" fillId="0" borderId="17" xfId="57" applyFont="1" applyBorder="1" applyAlignment="1" applyProtection="1">
      <alignment horizontal="left"/>
      <protection/>
    </xf>
    <xf numFmtId="0" fontId="60" fillId="0" borderId="46" xfId="57" applyFont="1" applyBorder="1" applyAlignment="1" applyProtection="1">
      <alignment horizontal="left"/>
      <protection/>
    </xf>
    <xf numFmtId="164" fontId="9" fillId="33" borderId="10" xfId="0" applyNumberFormat="1" applyFont="1" applyFill="1" applyBorder="1" applyAlignment="1">
      <alignment/>
    </xf>
    <xf numFmtId="0" fontId="6" fillId="0" borderId="0" xfId="57" applyFont="1">
      <alignment/>
      <protection/>
    </xf>
    <xf numFmtId="0" fontId="0" fillId="0" borderId="59" xfId="57" applyFont="1" applyBorder="1">
      <alignment/>
      <protection/>
    </xf>
    <xf numFmtId="0" fontId="0" fillId="0" borderId="0" xfId="57" applyFont="1" applyAlignment="1">
      <alignment horizontal="centerContinuous"/>
      <protection/>
    </xf>
    <xf numFmtId="0" fontId="0" fillId="0" borderId="33" xfId="57" applyFont="1" applyBorder="1" applyAlignment="1" applyProtection="1">
      <alignment horizontal="right"/>
      <protection/>
    </xf>
    <xf numFmtId="0" fontId="0" fillId="0" borderId="32" xfId="57" applyFont="1" applyBorder="1" applyAlignment="1" applyProtection="1">
      <alignment horizontal="right"/>
      <protection/>
    </xf>
    <xf numFmtId="0" fontId="0" fillId="0" borderId="38" xfId="57" applyFont="1" applyBorder="1" applyAlignment="1" applyProtection="1">
      <alignment horizontal="right"/>
      <protection/>
    </xf>
    <xf numFmtId="0" fontId="0" fillId="0" borderId="32" xfId="57" applyFont="1" applyBorder="1" applyAlignment="1">
      <alignment horizontal="right"/>
      <protection/>
    </xf>
    <xf numFmtId="0" fontId="0" fillId="0" borderId="36" xfId="57" applyFont="1" applyBorder="1" applyAlignment="1" applyProtection="1">
      <alignment horizontal="right"/>
      <protection/>
    </xf>
    <xf numFmtId="0" fontId="0" fillId="0" borderId="57" xfId="57" applyFont="1" applyBorder="1" applyAlignment="1" applyProtection="1">
      <alignment horizontal="right"/>
      <protection/>
    </xf>
    <xf numFmtId="0" fontId="0" fillId="0" borderId="41" xfId="57" applyFont="1" applyBorder="1" applyAlignment="1" applyProtection="1">
      <alignment horizontal="right"/>
      <protection/>
    </xf>
    <xf numFmtId="0" fontId="0" fillId="0" borderId="42" xfId="57" applyFont="1" applyBorder="1">
      <alignment/>
      <protection/>
    </xf>
    <xf numFmtId="0" fontId="0" fillId="0" borderId="42" xfId="57" applyFont="1" applyBorder="1" applyAlignment="1" applyProtection="1">
      <alignment horizontal="right"/>
      <protection/>
    </xf>
    <xf numFmtId="0" fontId="0" fillId="37" borderId="32" xfId="57" applyFont="1" applyFill="1" applyBorder="1" applyAlignment="1" applyProtection="1">
      <alignment horizontal="left"/>
      <protection/>
    </xf>
    <xf numFmtId="0" fontId="0" fillId="37" borderId="32" xfId="57" applyFont="1" applyFill="1" applyBorder="1" applyAlignment="1" applyProtection="1">
      <alignment horizontal="center"/>
      <protection/>
    </xf>
    <xf numFmtId="0" fontId="0" fillId="0" borderId="52" xfId="57" applyFont="1" applyBorder="1" applyAlignment="1" applyProtection="1">
      <alignment horizontal="right"/>
      <protection/>
    </xf>
    <xf numFmtId="0" fontId="0" fillId="0" borderId="52" xfId="57" applyFont="1" applyBorder="1">
      <alignment/>
      <protection/>
    </xf>
    <xf numFmtId="0" fontId="0" fillId="37" borderId="33" xfId="57" applyFont="1" applyFill="1" applyBorder="1">
      <alignment/>
      <protection/>
    </xf>
    <xf numFmtId="0" fontId="0" fillId="37" borderId="32" xfId="57" applyFont="1" applyFill="1" applyBorder="1">
      <alignment/>
      <protection/>
    </xf>
    <xf numFmtId="0" fontId="0" fillId="37" borderId="33" xfId="57" applyFont="1" applyFill="1" applyBorder="1" applyAlignment="1" applyProtection="1">
      <alignment horizontal="center"/>
      <protection/>
    </xf>
    <xf numFmtId="0" fontId="0" fillId="37" borderId="0" xfId="57" applyFont="1" applyFill="1" applyAlignment="1" applyProtection="1">
      <alignment horizontal="left"/>
      <protection/>
    </xf>
    <xf numFmtId="0" fontId="0" fillId="37" borderId="0" xfId="57" applyFont="1" applyFill="1">
      <alignment/>
      <protection/>
    </xf>
    <xf numFmtId="0" fontId="0" fillId="37" borderId="20" xfId="57" applyFont="1" applyFill="1" applyBorder="1" applyAlignment="1" applyProtection="1">
      <alignment horizontal="left"/>
      <protection/>
    </xf>
    <xf numFmtId="0" fontId="0" fillId="37" borderId="58" xfId="57" applyFont="1" applyFill="1" applyBorder="1" applyAlignment="1" applyProtection="1">
      <alignment horizontal="center"/>
      <protection/>
    </xf>
    <xf numFmtId="0" fontId="0" fillId="0" borderId="56" xfId="57" applyFont="1" applyBorder="1" applyAlignment="1" applyProtection="1">
      <alignment horizontal="right"/>
      <protection/>
    </xf>
    <xf numFmtId="0" fontId="0" fillId="37" borderId="57" xfId="57" applyFont="1" applyFill="1" applyBorder="1" applyAlignment="1" applyProtection="1">
      <alignment horizontal="center"/>
      <protection/>
    </xf>
    <xf numFmtId="0" fontId="0" fillId="0" borderId="54" xfId="57" applyFont="1" applyBorder="1" applyAlignment="1" applyProtection="1">
      <alignment horizontal="right"/>
      <protection/>
    </xf>
    <xf numFmtId="0" fontId="0" fillId="37" borderId="41" xfId="57" applyFont="1" applyFill="1" applyBorder="1" applyAlignment="1" applyProtection="1">
      <alignment horizontal="left"/>
      <protection/>
    </xf>
    <xf numFmtId="0" fontId="0" fillId="37" borderId="41" xfId="57" applyFont="1" applyFill="1" applyBorder="1">
      <alignment/>
      <protection/>
    </xf>
    <xf numFmtId="0" fontId="0" fillId="0" borderId="26" xfId="57" applyFont="1" applyBorder="1" applyAlignment="1">
      <alignment horizontal="right"/>
      <protection/>
    </xf>
    <xf numFmtId="0" fontId="0" fillId="0" borderId="28" xfId="57" applyFont="1" applyBorder="1" applyAlignment="1" applyProtection="1">
      <alignment horizontal="left"/>
      <protection/>
    </xf>
    <xf numFmtId="0" fontId="6" fillId="0" borderId="0" xfId="57" applyFont="1" applyAlignment="1" applyProtection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62" xfId="57" applyFont="1" applyFill="1" applyBorder="1">
      <alignment/>
      <protection/>
    </xf>
    <xf numFmtId="0" fontId="0" fillId="37" borderId="32" xfId="57" applyFont="1" applyFill="1" applyBorder="1" applyAlignment="1">
      <alignment horizontal="center"/>
      <protection/>
    </xf>
    <xf numFmtId="172" fontId="0" fillId="0" borderId="32" xfId="42" applyNumberFormat="1" applyFont="1" applyBorder="1" applyAlignment="1">
      <alignment/>
    </xf>
    <xf numFmtId="0" fontId="0" fillId="0" borderId="63" xfId="57" applyFont="1" applyBorder="1">
      <alignment/>
      <protection/>
    </xf>
    <xf numFmtId="2" fontId="0" fillId="0" borderId="28" xfId="57" applyNumberFormat="1" applyFont="1" applyBorder="1" applyAlignment="1" applyProtection="1">
      <alignment horizontal="right"/>
      <protection/>
    </xf>
    <xf numFmtId="0" fontId="60" fillId="0" borderId="15" xfId="57" applyFont="1" applyFill="1" applyBorder="1">
      <alignment/>
      <protection/>
    </xf>
    <xf numFmtId="164" fontId="60" fillId="0" borderId="16" xfId="0" applyFont="1" applyFill="1" applyBorder="1" applyAlignment="1">
      <alignment/>
    </xf>
    <xf numFmtId="0" fontId="60" fillId="0" borderId="18" xfId="57" applyFont="1" applyFill="1" applyBorder="1">
      <alignment/>
      <protection/>
    </xf>
    <xf numFmtId="172" fontId="0" fillId="0" borderId="16" xfId="42" applyNumberFormat="1" applyFont="1" applyFill="1" applyBorder="1" applyAlignment="1">
      <alignment/>
    </xf>
    <xf numFmtId="172" fontId="62" fillId="0" borderId="16" xfId="42" applyNumberFormat="1" applyFont="1" applyFill="1" applyBorder="1" applyAlignment="1">
      <alignment/>
    </xf>
    <xf numFmtId="1" fontId="62" fillId="0" borderId="15" xfId="57" applyNumberFormat="1" applyFont="1" applyFill="1" applyBorder="1">
      <alignment/>
      <protection/>
    </xf>
    <xf numFmtId="164" fontId="0" fillId="0" borderId="15" xfId="0" applyFont="1" applyFill="1" applyBorder="1" applyAlignment="1">
      <alignment/>
    </xf>
    <xf numFmtId="0" fontId="0" fillId="36" borderId="18" xfId="57" applyFont="1" applyFill="1" applyBorder="1">
      <alignment/>
      <protection/>
    </xf>
    <xf numFmtId="0" fontId="0" fillId="36" borderId="15" xfId="57" applyFont="1" applyFill="1" applyBorder="1">
      <alignment/>
      <protection/>
    </xf>
    <xf numFmtId="164" fontId="0" fillId="36" borderId="15" xfId="0" applyFont="1" applyFill="1" applyBorder="1" applyAlignment="1">
      <alignment/>
    </xf>
    <xf numFmtId="1" fontId="62" fillId="36" borderId="15" xfId="57" applyNumberFormat="1" applyFont="1" applyFill="1" applyBorder="1">
      <alignment/>
      <protection/>
    </xf>
    <xf numFmtId="172" fontId="62" fillId="36" borderId="16" xfId="42" applyNumberFormat="1" applyFont="1" applyFill="1" applyBorder="1" applyAlignment="1">
      <alignment/>
    </xf>
    <xf numFmtId="172" fontId="0" fillId="36" borderId="18" xfId="42" applyNumberFormat="1" applyFont="1" applyFill="1" applyBorder="1" applyAlignment="1">
      <alignment/>
    </xf>
    <xf numFmtId="172" fontId="60" fillId="36" borderId="16" xfId="42" applyNumberFormat="1" applyFont="1" applyFill="1" applyBorder="1" applyAlignment="1">
      <alignment/>
    </xf>
    <xf numFmtId="0" fontId="5" fillId="0" borderId="45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30" xfId="57" applyFont="1" applyBorder="1" applyAlignment="1">
      <alignment horizontal="center"/>
      <protection/>
    </xf>
    <xf numFmtId="0" fontId="6" fillId="0" borderId="12" xfId="57" applyFont="1" applyBorder="1" applyAlignment="1" quotePrefix="1">
      <alignment horizontal="left"/>
      <protection/>
    </xf>
    <xf numFmtId="0" fontId="6" fillId="0" borderId="0" xfId="57" applyFont="1" applyAlignment="1" quotePrefix="1">
      <alignment horizontal="right"/>
      <protection/>
    </xf>
    <xf numFmtId="0" fontId="6" fillId="0" borderId="0" xfId="57" applyFont="1" applyBorder="1" applyAlignment="1" quotePrefix="1">
      <alignment horizontal="left"/>
      <protection/>
    </xf>
    <xf numFmtId="16" fontId="6" fillId="0" borderId="0" xfId="57" applyNumberFormat="1" applyFont="1" applyAlignment="1" quotePrefix="1">
      <alignment horizontal="right"/>
      <protection/>
    </xf>
    <xf numFmtId="0" fontId="6" fillId="0" borderId="0" xfId="57" applyFont="1" applyAlignment="1" quotePrefix="1">
      <alignment/>
      <protection/>
    </xf>
    <xf numFmtId="2" fontId="0" fillId="0" borderId="57" xfId="57" applyNumberFormat="1" applyFont="1" applyBorder="1" applyAlignment="1" applyProtection="1">
      <alignment horizontal="right"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16" xfId="57" applyFont="1" applyFill="1" applyBorder="1" applyAlignment="1">
      <alignment horizontal="right"/>
      <protection/>
    </xf>
    <xf numFmtId="0" fontId="60" fillId="0" borderId="18" xfId="57" applyFont="1" applyFill="1" applyBorder="1" applyAlignment="1">
      <alignment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0" fontId="63" fillId="0" borderId="16" xfId="57" applyFont="1" applyFill="1" applyBorder="1" applyAlignment="1">
      <alignment horizontal="right"/>
      <protection/>
    </xf>
    <xf numFmtId="0" fontId="63" fillId="0" borderId="15" xfId="57" applyFont="1" applyBorder="1" applyAlignment="1">
      <alignment horizontal="center"/>
      <protection/>
    </xf>
    <xf numFmtId="164" fontId="63" fillId="0" borderId="15" xfId="0" applyFont="1" applyBorder="1" applyAlignment="1">
      <alignment/>
    </xf>
    <xf numFmtId="0" fontId="63" fillId="0" borderId="18" xfId="57" applyFont="1" applyFill="1" applyBorder="1" applyAlignment="1">
      <alignment horizontal="right"/>
      <protection/>
    </xf>
    <xf numFmtId="164" fontId="0" fillId="0" borderId="13" xfId="0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63" fillId="0" borderId="0" xfId="0" applyNumberFormat="1" applyFont="1" applyAlignment="1">
      <alignment/>
    </xf>
    <xf numFmtId="37" fontId="0" fillId="0" borderId="30" xfId="0" applyNumberFormat="1" applyFont="1" applyBorder="1" applyAlignment="1">
      <alignment/>
    </xf>
    <xf numFmtId="0" fontId="0" fillId="36" borderId="30" xfId="57" applyFont="1" applyFill="1" applyBorder="1" applyAlignment="1">
      <alignment/>
      <protection/>
    </xf>
    <xf numFmtId="0" fontId="6" fillId="0" borderId="0" xfId="57" applyFont="1" applyBorder="1" applyAlignment="1" quotePrefix="1">
      <alignment horizontal="right"/>
      <protection/>
    </xf>
    <xf numFmtId="0" fontId="0" fillId="0" borderId="41" xfId="57" applyFont="1" applyBorder="1" applyAlignment="1" applyProtection="1">
      <alignment horizontal="left"/>
      <protection/>
    </xf>
    <xf numFmtId="0" fontId="0" fillId="37" borderId="12" xfId="57" applyFont="1" applyFill="1" applyBorder="1" applyAlignment="1" applyProtection="1">
      <alignment horizontal="left"/>
      <protection/>
    </xf>
    <xf numFmtId="0" fontId="0" fillId="0" borderId="64" xfId="57" applyFont="1" applyBorder="1" applyAlignment="1" applyProtection="1">
      <alignment horizontal="center"/>
      <protection/>
    </xf>
    <xf numFmtId="0" fontId="0" fillId="0" borderId="65" xfId="57" applyFont="1" applyBorder="1" applyAlignment="1" applyProtection="1">
      <alignment horizontal="center"/>
      <protection/>
    </xf>
    <xf numFmtId="0" fontId="0" fillId="0" borderId="15" xfId="57" applyFont="1" applyBorder="1" applyAlignment="1">
      <alignment horizontal="centerContinuous"/>
      <protection/>
    </xf>
    <xf numFmtId="0" fontId="0" fillId="0" borderId="59" xfId="57" applyFont="1" applyBorder="1" applyAlignment="1" applyProtection="1">
      <alignment horizontal="right"/>
      <protection/>
    </xf>
    <xf numFmtId="0" fontId="0" fillId="37" borderId="59" xfId="57" applyFont="1" applyFill="1" applyBorder="1" applyAlignment="1" applyProtection="1">
      <alignment horizontal="left"/>
      <protection/>
    </xf>
    <xf numFmtId="0" fontId="0" fillId="37" borderId="59" xfId="57" applyFont="1" applyFill="1" applyBorder="1" applyAlignment="1" applyProtection="1">
      <alignment horizontal="center"/>
      <protection/>
    </xf>
    <xf numFmtId="0" fontId="0" fillId="0" borderId="22" xfId="57" applyFont="1" applyBorder="1" applyAlignment="1" applyProtection="1">
      <alignment horizontal="right"/>
      <protection/>
    </xf>
    <xf numFmtId="0" fontId="0" fillId="37" borderId="33" xfId="57" applyFont="1" applyFill="1" applyBorder="1" applyAlignment="1">
      <alignment horizontal="center"/>
      <protection/>
    </xf>
    <xf numFmtId="0" fontId="0" fillId="0" borderId="20" xfId="0" applyNumberFormat="1" applyFont="1" applyBorder="1" applyAlignment="1">
      <alignment horizontal="centerContinuous"/>
    </xf>
    <xf numFmtId="0" fontId="0" fillId="0" borderId="24" xfId="0" applyNumberFormat="1" applyFont="1" applyBorder="1" applyAlignment="1">
      <alignment horizontal="centerContinuous"/>
    </xf>
    <xf numFmtId="0" fontId="0" fillId="0" borderId="57" xfId="0" applyNumberFormat="1" applyFont="1" applyBorder="1" applyAlignment="1" applyProtection="1">
      <alignment horizontal="center"/>
      <protection/>
    </xf>
    <xf numFmtId="0" fontId="0" fillId="0" borderId="23" xfId="57" applyFont="1" applyBorder="1" applyAlignment="1">
      <alignment horizontal="centerContinuous"/>
      <protection/>
    </xf>
    <xf numFmtId="0" fontId="0" fillId="0" borderId="17" xfId="57" applyFont="1" applyBorder="1" applyAlignment="1">
      <alignment horizontal="centerContinuous"/>
      <protection/>
    </xf>
    <xf numFmtId="0" fontId="0" fillId="0" borderId="12" xfId="57" applyFont="1" applyBorder="1" applyAlignment="1">
      <alignment horizontal="centerContinuous"/>
      <protection/>
    </xf>
    <xf numFmtId="188" fontId="6" fillId="0" borderId="0" xfId="57" applyNumberFormat="1" applyFont="1" applyAlignment="1">
      <alignment/>
      <protection/>
    </xf>
    <xf numFmtId="164" fontId="0" fillId="0" borderId="15" xfId="0" applyNumberFormat="1" applyFont="1" applyFill="1" applyBorder="1" applyAlignment="1" applyProtection="1">
      <alignment/>
      <protection/>
    </xf>
    <xf numFmtId="0" fontId="57" fillId="0" borderId="10" xfId="57" applyFont="1" applyBorder="1">
      <alignment/>
      <protection/>
    </xf>
    <xf numFmtId="0" fontId="0" fillId="0" borderId="33" xfId="0" applyNumberFormat="1" applyFont="1" applyFill="1" applyBorder="1" applyAlignment="1" applyProtection="1" quotePrefix="1">
      <alignment horizontal="right"/>
      <protection/>
    </xf>
    <xf numFmtId="0" fontId="0" fillId="0" borderId="30" xfId="0" applyNumberFormat="1" applyFont="1" applyFill="1" applyBorder="1" applyAlignment="1" applyProtection="1">
      <alignment horizontal="left"/>
      <protection/>
    </xf>
    <xf numFmtId="0" fontId="63" fillId="0" borderId="32" xfId="57" applyFont="1" applyBorder="1" applyAlignment="1" applyProtection="1">
      <alignment horizontal="center"/>
      <protection/>
    </xf>
    <xf numFmtId="0" fontId="63" fillId="0" borderId="29" xfId="57" applyFont="1" applyBorder="1" applyAlignment="1" applyProtection="1">
      <alignment horizontal="center"/>
      <protection/>
    </xf>
    <xf numFmtId="0" fontId="0" fillId="37" borderId="22" xfId="57" applyFont="1" applyFill="1" applyBorder="1" applyAlignment="1" applyProtection="1">
      <alignment horizontal="left"/>
      <protection/>
    </xf>
    <xf numFmtId="0" fontId="0" fillId="37" borderId="36" xfId="57" applyFont="1" applyFill="1" applyBorder="1" applyAlignment="1" applyProtection="1">
      <alignment horizontal="left"/>
      <protection/>
    </xf>
    <xf numFmtId="0" fontId="0" fillId="37" borderId="36" xfId="57" applyFont="1" applyFill="1" applyBorder="1">
      <alignment/>
      <protection/>
    </xf>
    <xf numFmtId="0" fontId="0" fillId="37" borderId="38" xfId="57" applyFont="1" applyFill="1" applyBorder="1">
      <alignment/>
      <protection/>
    </xf>
    <xf numFmtId="0" fontId="60" fillId="0" borderId="46" xfId="57" applyFont="1" applyBorder="1" applyAlignment="1" applyProtection="1">
      <alignment horizontal="center"/>
      <protection/>
    </xf>
    <xf numFmtId="0" fontId="6" fillId="0" borderId="12" xfId="0" applyNumberFormat="1" applyFont="1" applyBorder="1" applyAlignment="1">
      <alignment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>
      <alignment/>
    </xf>
    <xf numFmtId="1" fontId="0" fillId="0" borderId="46" xfId="0" applyNumberFormat="1" applyFont="1" applyFill="1" applyBorder="1" applyAlignment="1">
      <alignment/>
    </xf>
    <xf numFmtId="0" fontId="0" fillId="34" borderId="3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center"/>
      <protection/>
    </xf>
    <xf numFmtId="164" fontId="0" fillId="0" borderId="24" xfId="0" applyNumberFormat="1" applyFont="1" applyBorder="1" applyAlignment="1" applyProtection="1">
      <alignment horizontal="right"/>
      <protection/>
    </xf>
    <xf numFmtId="164" fontId="63" fillId="0" borderId="10" xfId="0" applyFont="1" applyBorder="1" applyAlignment="1">
      <alignment/>
    </xf>
    <xf numFmtId="164" fontId="63" fillId="0" borderId="31" xfId="0" applyFont="1" applyBorder="1" applyAlignment="1">
      <alignment/>
    </xf>
    <xf numFmtId="164" fontId="63" fillId="36" borderId="10" xfId="0" applyFont="1" applyFill="1" applyBorder="1" applyAlignment="1">
      <alignment/>
    </xf>
    <xf numFmtId="164" fontId="63" fillId="36" borderId="31" xfId="0" applyFont="1" applyFill="1" applyBorder="1" applyAlignment="1">
      <alignment/>
    </xf>
    <xf numFmtId="164" fontId="63" fillId="0" borderId="12" xfId="0" applyFont="1" applyBorder="1" applyAlignment="1">
      <alignment/>
    </xf>
    <xf numFmtId="164" fontId="63" fillId="0" borderId="46" xfId="0" applyFont="1" applyBorder="1" applyAlignment="1">
      <alignment/>
    </xf>
    <xf numFmtId="164" fontId="63" fillId="36" borderId="12" xfId="0" applyFont="1" applyFill="1" applyBorder="1" applyAlignment="1">
      <alignment/>
    </xf>
    <xf numFmtId="164" fontId="63" fillId="36" borderId="46" xfId="0" applyFont="1" applyFill="1" applyBorder="1" applyAlignment="1">
      <alignment/>
    </xf>
    <xf numFmtId="0" fontId="0" fillId="0" borderId="29" xfId="57" applyFont="1" applyBorder="1" applyAlignment="1" applyProtection="1" quotePrefix="1">
      <alignment horizontal="center"/>
      <protection/>
    </xf>
    <xf numFmtId="0" fontId="0" fillId="0" borderId="66" xfId="57" applyFont="1" applyBorder="1" applyAlignment="1" applyProtection="1">
      <alignment horizontal="center"/>
      <protection/>
    </xf>
    <xf numFmtId="0" fontId="5" fillId="0" borderId="67" xfId="57" applyFont="1" applyBorder="1" applyAlignment="1">
      <alignment horizontal="center"/>
      <protection/>
    </xf>
    <xf numFmtId="0" fontId="0" fillId="0" borderId="67" xfId="57" applyFont="1" applyBorder="1" applyAlignment="1">
      <alignment horizontal="center"/>
      <protection/>
    </xf>
    <xf numFmtId="164" fontId="0" fillId="0" borderId="10" xfId="0" applyNumberFormat="1" applyFont="1" applyBorder="1" applyAlignment="1" applyProtection="1">
      <alignment horizontal="left"/>
      <protection/>
    </xf>
    <xf numFmtId="172" fontId="0" fillId="0" borderId="54" xfId="0" applyNumberFormat="1" applyFont="1" applyBorder="1" applyAlignment="1" applyProtection="1">
      <alignment horizontal="left"/>
      <protection/>
    </xf>
    <xf numFmtId="37" fontId="0" fillId="0" borderId="42" xfId="0" applyNumberFormat="1" applyFont="1" applyBorder="1" applyAlignment="1" applyProtection="1">
      <alignment horizontal="right"/>
      <protection/>
    </xf>
    <xf numFmtId="0" fontId="0" fillId="36" borderId="54" xfId="0" applyNumberFormat="1" applyFont="1" applyFill="1" applyBorder="1" applyAlignment="1" applyProtection="1">
      <alignment horizontal="left"/>
      <protection/>
    </xf>
    <xf numFmtId="164" fontId="0" fillId="0" borderId="58" xfId="0" applyNumberFormat="1" applyFont="1" applyBorder="1" applyAlignment="1" applyProtection="1">
      <alignment horizontal="right"/>
      <protection/>
    </xf>
    <xf numFmtId="0" fontId="0" fillId="0" borderId="68" xfId="0" applyNumberFormat="1" applyFont="1" applyBorder="1" applyAlignment="1" applyProtection="1">
      <alignment horizontal="left"/>
      <protection/>
    </xf>
    <xf numFmtId="172" fontId="0" fillId="0" borderId="68" xfId="0" applyNumberFormat="1" applyFont="1" applyBorder="1" applyAlignment="1" applyProtection="1">
      <alignment horizontal="left"/>
      <protection/>
    </xf>
    <xf numFmtId="37" fontId="0" fillId="0" borderId="45" xfId="0" applyNumberFormat="1" applyFont="1" applyBorder="1" applyAlignment="1" applyProtection="1">
      <alignment horizontal="right"/>
      <protection/>
    </xf>
    <xf numFmtId="0" fontId="0" fillId="36" borderId="68" xfId="0" applyNumberFormat="1" applyFont="1" applyFill="1" applyBorder="1" applyAlignment="1" applyProtection="1">
      <alignment horizontal="left"/>
      <protection/>
    </xf>
    <xf numFmtId="164" fontId="0" fillId="0" borderId="69" xfId="0" applyNumberFormat="1" applyFont="1" applyBorder="1" applyAlignment="1" applyProtection="1">
      <alignment horizontal="right"/>
      <protection/>
    </xf>
    <xf numFmtId="0" fontId="0" fillId="0" borderId="23" xfId="57" applyFont="1" applyBorder="1" applyAlignment="1" applyProtection="1">
      <alignment horizontal="center"/>
      <protection/>
    </xf>
    <xf numFmtId="0" fontId="0" fillId="0" borderId="21" xfId="57" applyFont="1" applyBorder="1" applyAlignment="1" applyProtection="1">
      <alignment horizontal="center"/>
      <protection/>
    </xf>
    <xf numFmtId="0" fontId="63" fillId="0" borderId="46" xfId="57" applyFont="1" applyBorder="1" applyAlignment="1" applyProtection="1">
      <alignment horizontal="center"/>
      <protection/>
    </xf>
    <xf numFmtId="0" fontId="63" fillId="0" borderId="31" xfId="57" applyFont="1" applyBorder="1" applyAlignment="1">
      <alignment horizontal="center"/>
      <protection/>
    </xf>
    <xf numFmtId="0" fontId="63" fillId="0" borderId="30" xfId="57" applyFont="1" applyBorder="1" applyAlignment="1" applyProtection="1">
      <alignment horizontal="center"/>
      <protection/>
    </xf>
    <xf numFmtId="14" fontId="63" fillId="0" borderId="46" xfId="57" applyNumberFormat="1" applyFont="1" applyBorder="1" applyAlignment="1" applyProtection="1">
      <alignment horizontal="center"/>
      <protection/>
    </xf>
    <xf numFmtId="164" fontId="0" fillId="0" borderId="18" xfId="0" applyNumberFormat="1" applyFont="1" applyBorder="1" applyAlignment="1" applyProtection="1">
      <alignment horizontal="left"/>
      <protection/>
    </xf>
    <xf numFmtId="164" fontId="0" fillId="0" borderId="18" xfId="0" applyNumberFormat="1" applyFont="1" applyFill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 horizontal="left"/>
      <protection/>
    </xf>
    <xf numFmtId="164" fontId="0" fillId="0" borderId="15" xfId="0" applyNumberFormat="1" applyFont="1" applyFill="1" applyBorder="1" applyAlignment="1" applyProtection="1">
      <alignment horizontal="left"/>
      <protection/>
    </xf>
    <xf numFmtId="164" fontId="63" fillId="0" borderId="30" xfId="0" applyNumberFormat="1" applyFont="1" applyFill="1" applyBorder="1" applyAlignment="1">
      <alignment horizontal="center"/>
    </xf>
    <xf numFmtId="164" fontId="64" fillId="0" borderId="18" xfId="0" applyFont="1" applyBorder="1" applyAlignment="1">
      <alignment/>
    </xf>
    <xf numFmtId="164" fontId="64" fillId="0" borderId="15" xfId="0" applyFont="1" applyBorder="1" applyAlignment="1">
      <alignment/>
    </xf>
    <xf numFmtId="164" fontId="63" fillId="0" borderId="48" xfId="0" applyNumberFormat="1" applyFont="1" applyFill="1" applyBorder="1" applyAlignment="1" applyProtection="1" quotePrefix="1">
      <alignment horizontal="right"/>
      <protection/>
    </xf>
    <xf numFmtId="0" fontId="63" fillId="0" borderId="17" xfId="57" applyFont="1" applyFill="1" applyBorder="1" applyAlignment="1" applyProtection="1">
      <alignment horizontal="left"/>
      <protection/>
    </xf>
    <xf numFmtId="0" fontId="63" fillId="0" borderId="14" xfId="57" applyFont="1" applyFill="1" applyBorder="1" applyAlignment="1" applyProtection="1">
      <alignment horizontal="left"/>
      <protection/>
    </xf>
    <xf numFmtId="0" fontId="65" fillId="0" borderId="30" xfId="57" applyFont="1" applyFill="1" applyBorder="1" applyAlignment="1">
      <alignment horizontal="center"/>
      <protection/>
    </xf>
    <xf numFmtId="178" fontId="63" fillId="0" borderId="30" xfId="0" applyNumberFormat="1" applyFont="1" applyFill="1" applyBorder="1" applyAlignment="1">
      <alignment/>
    </xf>
    <xf numFmtId="0" fontId="63" fillId="0" borderId="12" xfId="57" applyFont="1" applyFill="1" applyBorder="1">
      <alignment/>
      <protection/>
    </xf>
    <xf numFmtId="0" fontId="65" fillId="0" borderId="12" xfId="57" applyFont="1" applyFill="1" applyBorder="1">
      <alignment/>
      <protection/>
    </xf>
    <xf numFmtId="0" fontId="65" fillId="0" borderId="45" xfId="57" applyFont="1" applyFill="1" applyBorder="1">
      <alignment/>
      <protection/>
    </xf>
    <xf numFmtId="0" fontId="63" fillId="0" borderId="12" xfId="57" applyFont="1" applyFill="1" applyBorder="1" applyAlignment="1">
      <alignment horizontal="center"/>
      <protection/>
    </xf>
    <xf numFmtId="164" fontId="63" fillId="0" borderId="18" xfId="0" applyNumberFormat="1" applyFont="1" applyFill="1" applyBorder="1" applyAlignment="1" applyProtection="1" quotePrefix="1">
      <alignment horizontal="right"/>
      <protection/>
    </xf>
    <xf numFmtId="0" fontId="0" fillId="0" borderId="46" xfId="57" applyFont="1" applyBorder="1" applyAlignment="1" applyProtection="1" quotePrefix="1">
      <alignment horizontal="center"/>
      <protection/>
    </xf>
    <xf numFmtId="164" fontId="0" fillId="0" borderId="29" xfId="0" applyFont="1" applyBorder="1" applyAlignment="1">
      <alignment horizontal="center"/>
    </xf>
    <xf numFmtId="14" fontId="0" fillId="0" borderId="29" xfId="57" applyNumberFormat="1" applyFont="1" applyBorder="1" applyAlignment="1" applyProtection="1">
      <alignment horizontal="center"/>
      <protection/>
    </xf>
    <xf numFmtId="0" fontId="0" fillId="0" borderId="31" xfId="57" applyFont="1" applyBorder="1" applyAlignment="1">
      <alignment horizontal="center" vertical="top"/>
      <protection/>
    </xf>
    <xf numFmtId="0" fontId="0" fillId="0" borderId="29" xfId="57" applyFont="1" applyBorder="1" applyAlignment="1">
      <alignment horizontal="center" vertical="top"/>
      <protection/>
    </xf>
    <xf numFmtId="0" fontId="0" fillId="0" borderId="46" xfId="57" applyFont="1" applyBorder="1" applyAlignment="1">
      <alignment horizontal="center"/>
      <protection/>
    </xf>
    <xf numFmtId="190" fontId="0" fillId="0" borderId="16" xfId="42" applyNumberFormat="1" applyFont="1" applyBorder="1" applyAlignment="1">
      <alignment/>
    </xf>
    <xf numFmtId="164" fontId="15" fillId="34" borderId="16" xfId="0" applyNumberFormat="1" applyFont="1" applyFill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15" fillId="34" borderId="16" xfId="0" applyNumberFormat="1" applyFont="1" applyFill="1" applyBorder="1" applyAlignment="1" applyProtection="1">
      <alignment/>
      <protection/>
    </xf>
    <xf numFmtId="164" fontId="0" fillId="0" borderId="15" xfId="0" applyNumberFormat="1" applyFont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37" fontId="15" fillId="0" borderId="15" xfId="0" applyNumberFormat="1" applyFont="1" applyBorder="1" applyAlignment="1" applyProtection="1">
      <alignment/>
      <protection/>
    </xf>
    <xf numFmtId="164" fontId="0" fillId="0" borderId="18" xfId="0" applyFont="1" applyBorder="1" applyAlignment="1">
      <alignment/>
    </xf>
    <xf numFmtId="164" fontId="63" fillId="0" borderId="16" xfId="0" applyNumberFormat="1" applyFont="1" applyBorder="1" applyAlignment="1">
      <alignment horizontal="center"/>
    </xf>
    <xf numFmtId="0" fontId="63" fillId="0" borderId="16" xfId="57" applyFont="1" applyBorder="1" applyAlignment="1">
      <alignment/>
      <protection/>
    </xf>
    <xf numFmtId="0" fontId="63" fillId="0" borderId="15" xfId="57" applyFont="1" applyBorder="1" applyAlignment="1">
      <alignment/>
      <protection/>
    </xf>
    <xf numFmtId="164" fontId="6" fillId="0" borderId="12" xfId="0" applyFont="1" applyBorder="1" applyAlignment="1">
      <alignment/>
    </xf>
    <xf numFmtId="0" fontId="6" fillId="0" borderId="12" xfId="57" applyFont="1" applyBorder="1" applyAlignment="1" quotePrefix="1">
      <alignment/>
      <protection/>
    </xf>
    <xf numFmtId="0" fontId="0" fillId="0" borderId="12" xfId="57" applyFont="1" applyBorder="1" applyAlignment="1">
      <alignment wrapText="1"/>
      <protection/>
    </xf>
    <xf numFmtId="188" fontId="6" fillId="0" borderId="0" xfId="57" applyNumberFormat="1" applyFont="1" applyAlignment="1">
      <alignment horizontal="right"/>
      <protection/>
    </xf>
    <xf numFmtId="188" fontId="6" fillId="0" borderId="0" xfId="57" applyNumberFormat="1" applyFont="1" applyAlignment="1" quotePrefix="1">
      <alignment/>
      <protection/>
    </xf>
    <xf numFmtId="164" fontId="6" fillId="0" borderId="0" xfId="0" applyFont="1" applyAlignment="1" quotePrefix="1">
      <alignment horizontal="right"/>
    </xf>
    <xf numFmtId="0" fontId="6" fillId="0" borderId="0" xfId="57" applyFont="1" applyAlignment="1" quotePrefix="1">
      <alignment horizontal="left"/>
      <protection/>
    </xf>
    <xf numFmtId="0" fontId="63" fillId="0" borderId="54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0" fontId="60" fillId="0" borderId="23" xfId="57" applyFont="1" applyFill="1" applyBorder="1" applyAlignment="1">
      <alignment horizontal="center" vertical="center"/>
      <protection/>
    </xf>
    <xf numFmtId="0" fontId="60" fillId="0" borderId="13" xfId="57" applyFont="1" applyFill="1" applyBorder="1" applyAlignment="1">
      <alignment horizontal="center" vertical="center"/>
      <protection/>
    </xf>
    <xf numFmtId="0" fontId="60" fillId="0" borderId="17" xfId="57" applyFont="1" applyFill="1" applyBorder="1" applyAlignment="1">
      <alignment horizontal="center" vertical="center"/>
      <protection/>
    </xf>
    <xf numFmtId="0" fontId="60" fillId="0" borderId="14" xfId="57" applyFont="1" applyFill="1" applyBorder="1" applyAlignment="1">
      <alignment horizontal="center" vertical="center"/>
      <protection/>
    </xf>
    <xf numFmtId="0" fontId="60" fillId="0" borderId="18" xfId="57" applyFont="1" applyFill="1" applyBorder="1" applyAlignment="1">
      <alignment horizontal="center"/>
      <protection/>
    </xf>
    <xf numFmtId="0" fontId="60" fillId="0" borderId="16" xfId="57" applyFont="1" applyFill="1" applyBorder="1" applyAlignment="1">
      <alignment horizontal="center"/>
      <protection/>
    </xf>
    <xf numFmtId="178" fontId="60" fillId="0" borderId="18" xfId="0" applyNumberFormat="1" applyFont="1" applyBorder="1" applyAlignment="1">
      <alignment horizontal="center"/>
    </xf>
    <xf numFmtId="164" fontId="0" fillId="0" borderId="16" xfId="0" applyBorder="1" applyAlignment="1">
      <alignment/>
    </xf>
    <xf numFmtId="0" fontId="60" fillId="0" borderId="17" xfId="57" applyFont="1" applyBorder="1" applyAlignment="1">
      <alignment horizontal="center"/>
      <protection/>
    </xf>
    <xf numFmtId="0" fontId="60" fillId="0" borderId="14" xfId="57" applyFont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0" fontId="60" fillId="0" borderId="51" xfId="57" applyFont="1" applyFill="1" applyBorder="1" applyAlignment="1">
      <alignment horizontal="center"/>
      <protection/>
    </xf>
    <xf numFmtId="0" fontId="60" fillId="0" borderId="48" xfId="57" applyFont="1" applyFill="1" applyBorder="1" applyAlignment="1">
      <alignment horizontal="center"/>
      <protection/>
    </xf>
    <xf numFmtId="0" fontId="0" fillId="0" borderId="28" xfId="57" applyFont="1" applyFill="1" applyBorder="1" applyAlignment="1">
      <alignment horizontal="center"/>
      <protection/>
    </xf>
    <xf numFmtId="0" fontId="0" fillId="0" borderId="55" xfId="57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0" fontId="0" fillId="0" borderId="21" xfId="57" applyFont="1" applyBorder="1" applyAlignment="1" applyProtection="1">
      <alignment horizontal="left"/>
      <protection/>
    </xf>
    <xf numFmtId="0" fontId="0" fillId="0" borderId="11" xfId="57" applyFont="1" applyBorder="1" applyAlignment="1" applyProtection="1">
      <alignment horizontal="left"/>
      <protection/>
    </xf>
    <xf numFmtId="0" fontId="0" fillId="0" borderId="17" xfId="57" applyFont="1" applyBorder="1" applyAlignment="1" applyProtection="1">
      <alignment horizontal="left"/>
      <protection/>
    </xf>
    <xf numFmtId="0" fontId="0" fillId="0" borderId="14" xfId="57" applyFont="1" applyBorder="1" applyAlignment="1" applyProtection="1">
      <alignment horizontal="left"/>
      <protection/>
    </xf>
    <xf numFmtId="0" fontId="0" fillId="0" borderId="50" xfId="57" applyFont="1" applyFill="1" applyBorder="1" applyAlignment="1">
      <alignment horizontal="center"/>
      <protection/>
    </xf>
    <xf numFmtId="0" fontId="0" fillId="0" borderId="43" xfId="57" applyFont="1" applyFill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164" fontId="0" fillId="0" borderId="15" xfId="0" applyBorder="1" applyAlignment="1">
      <alignment/>
    </xf>
    <xf numFmtId="2" fontId="60" fillId="0" borderId="18" xfId="57" applyNumberFormat="1" applyFont="1" applyBorder="1" applyAlignment="1">
      <alignment horizontal="center"/>
      <protection/>
    </xf>
    <xf numFmtId="0" fontId="60" fillId="0" borderId="18" xfId="57" applyFont="1" applyBorder="1" applyAlignment="1">
      <alignment horizontal="center"/>
      <protection/>
    </xf>
    <xf numFmtId="0" fontId="60" fillId="0" borderId="23" xfId="57" applyFont="1" applyBorder="1" applyAlignment="1">
      <alignment horizontal="center" vertical="center"/>
      <protection/>
    </xf>
    <xf numFmtId="164" fontId="0" fillId="0" borderId="10" xfId="0" applyBorder="1" applyAlignment="1">
      <alignment/>
    </xf>
    <xf numFmtId="164" fontId="0" fillId="0" borderId="13" xfId="0" applyBorder="1" applyAlignment="1">
      <alignment/>
    </xf>
    <xf numFmtId="164" fontId="0" fillId="0" borderId="21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0" fillId="0" borderId="17" xfId="0" applyBorder="1" applyAlignment="1">
      <alignment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0" fontId="0" fillId="0" borderId="18" xfId="57" applyFont="1" applyBorder="1" applyAlignment="1">
      <alignment horizontal="center"/>
      <protection/>
    </xf>
    <xf numFmtId="0" fontId="0" fillId="0" borderId="21" xfId="57" applyFont="1" applyBorder="1" applyAlignment="1" applyProtection="1">
      <alignment/>
      <protection/>
    </xf>
    <xf numFmtId="0" fontId="0" fillId="0" borderId="17" xfId="57" applyFont="1" applyBorder="1" applyAlignment="1" applyProtection="1">
      <alignment/>
      <protection/>
    </xf>
    <xf numFmtId="164" fontId="60" fillId="0" borderId="23" xfId="0" applyNumberFormat="1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164" fontId="60" fillId="0" borderId="13" xfId="0" applyNumberFormat="1" applyFont="1" applyBorder="1" applyAlignment="1">
      <alignment horizontal="center" vertical="center"/>
    </xf>
    <xf numFmtId="164" fontId="60" fillId="0" borderId="17" xfId="0" applyNumberFormat="1" applyFont="1" applyBorder="1" applyAlignment="1">
      <alignment horizontal="center" vertical="center"/>
    </xf>
    <xf numFmtId="164" fontId="60" fillId="0" borderId="12" xfId="0" applyNumberFormat="1" applyFont="1" applyBorder="1" applyAlignment="1">
      <alignment horizontal="center" vertical="center"/>
    </xf>
    <xf numFmtId="164" fontId="60" fillId="0" borderId="14" xfId="0" applyNumberFormat="1" applyFont="1" applyBorder="1" applyAlignment="1">
      <alignment horizontal="center" vertical="center"/>
    </xf>
    <xf numFmtId="0" fontId="60" fillId="0" borderId="10" xfId="57" applyFont="1" applyBorder="1" applyAlignment="1">
      <alignment horizontal="center" vertical="center"/>
      <protection/>
    </xf>
    <xf numFmtId="0" fontId="60" fillId="0" borderId="13" xfId="57" applyFont="1" applyBorder="1" applyAlignment="1">
      <alignment horizontal="center" vertical="center"/>
      <protection/>
    </xf>
    <xf numFmtId="0" fontId="60" fillId="0" borderId="21" xfId="57" applyFont="1" applyBorder="1" applyAlignment="1">
      <alignment horizontal="center" vertical="center"/>
      <protection/>
    </xf>
    <xf numFmtId="0" fontId="60" fillId="0" borderId="0" xfId="57" applyFont="1" applyBorder="1" applyAlignment="1">
      <alignment horizontal="center" vertical="center"/>
      <protection/>
    </xf>
    <xf numFmtId="0" fontId="60" fillId="0" borderId="11" xfId="57" applyFont="1" applyBorder="1" applyAlignment="1">
      <alignment horizontal="center" vertical="center"/>
      <protection/>
    </xf>
    <xf numFmtId="0" fontId="60" fillId="0" borderId="17" xfId="57" applyFont="1" applyBorder="1" applyAlignment="1">
      <alignment horizontal="center" vertical="center"/>
      <protection/>
    </xf>
    <xf numFmtId="0" fontId="60" fillId="0" borderId="12" xfId="57" applyFont="1" applyBorder="1" applyAlignment="1">
      <alignment horizontal="center" vertical="center"/>
      <protection/>
    </xf>
    <xf numFmtId="0" fontId="60" fillId="0" borderId="14" xfId="57" applyFont="1" applyBorder="1" applyAlignment="1">
      <alignment horizontal="center" vertical="center"/>
      <protection/>
    </xf>
    <xf numFmtId="164" fontId="60" fillId="0" borderId="23" xfId="0" applyNumberFormat="1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164" fontId="60" fillId="0" borderId="13" xfId="0" applyNumberFormat="1" applyFont="1" applyFill="1" applyBorder="1" applyAlignment="1">
      <alignment horizontal="center" vertical="center"/>
    </xf>
    <xf numFmtId="164" fontId="60" fillId="0" borderId="17" xfId="0" applyNumberFormat="1" applyFont="1" applyFill="1" applyBorder="1" applyAlignment="1">
      <alignment horizontal="center" vertical="center"/>
    </xf>
    <xf numFmtId="164" fontId="60" fillId="0" borderId="12" xfId="0" applyNumberFormat="1" applyFont="1" applyFill="1" applyBorder="1" applyAlignment="1">
      <alignment horizontal="center" vertical="center"/>
    </xf>
    <xf numFmtId="164" fontId="60" fillId="0" borderId="14" xfId="0" applyNumberFormat="1" applyFont="1" applyFill="1" applyBorder="1" applyAlignment="1">
      <alignment horizontal="center" vertical="center"/>
    </xf>
    <xf numFmtId="164" fontId="60" fillId="0" borderId="18" xfId="0" applyNumberFormat="1" applyFont="1" applyBorder="1" applyAlignment="1">
      <alignment horizontal="center"/>
    </xf>
    <xf numFmtId="164" fontId="60" fillId="0" borderId="15" xfId="0" applyNumberFormat="1" applyFont="1" applyBorder="1" applyAlignment="1">
      <alignment horizontal="center"/>
    </xf>
    <xf numFmtId="164" fontId="60" fillId="0" borderId="16" xfId="0" applyNumberFormat="1" applyFont="1" applyBorder="1" applyAlignment="1">
      <alignment horizontal="center"/>
    </xf>
    <xf numFmtId="0" fontId="0" fillId="0" borderId="0" xfId="57" applyFont="1" applyBorder="1" applyAlignment="1" applyProtection="1">
      <alignment/>
      <protection/>
    </xf>
    <xf numFmtId="0" fontId="0" fillId="0" borderId="11" xfId="57" applyFont="1" applyBorder="1" applyAlignment="1" applyProtection="1">
      <alignment/>
      <protection/>
    </xf>
    <xf numFmtId="0" fontId="0" fillId="0" borderId="12" xfId="57" applyFont="1" applyBorder="1" applyAlignment="1" applyProtection="1">
      <alignment/>
      <protection/>
    </xf>
    <xf numFmtId="0" fontId="0" fillId="0" borderId="14" xfId="57" applyFont="1" applyBorder="1" applyAlignment="1" applyProtection="1">
      <alignment/>
      <protection/>
    </xf>
    <xf numFmtId="164" fontId="0" fillId="0" borderId="18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4" fontId="60" fillId="0" borderId="23" xfId="0" applyNumberFormat="1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14" fontId="60" fillId="0" borderId="17" xfId="0" applyNumberFormat="1" applyFont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14" fontId="6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69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18" xfId="57" applyFont="1" applyBorder="1" applyAlignment="1" applyProtection="1">
      <alignment horizontal="center"/>
      <protection/>
    </xf>
    <xf numFmtId="0" fontId="0" fillId="0" borderId="15" xfId="57" applyFont="1" applyBorder="1" applyAlignment="1" applyProtection="1">
      <alignment horizontal="center"/>
      <protection/>
    </xf>
    <xf numFmtId="0" fontId="0" fillId="0" borderId="16" xfId="57" applyFont="1" applyBorder="1" applyAlignment="1" applyProtection="1">
      <alignment horizontal="center"/>
      <protection/>
    </xf>
    <xf numFmtId="0" fontId="0" fillId="0" borderId="12" xfId="57" applyFont="1" applyBorder="1" applyAlignment="1" applyProtection="1">
      <alignment horizontal="center"/>
      <protection/>
    </xf>
    <xf numFmtId="0" fontId="0" fillId="0" borderId="50" xfId="57" applyFont="1" applyBorder="1" applyAlignment="1" applyProtection="1">
      <alignment horizontal="center"/>
      <protection/>
    </xf>
    <xf numFmtId="0" fontId="0" fillId="0" borderId="27" xfId="57" applyFont="1" applyBorder="1" applyAlignment="1" applyProtection="1">
      <alignment horizontal="center"/>
      <protection/>
    </xf>
    <xf numFmtId="0" fontId="0" fillId="0" borderId="62" xfId="57" applyFont="1" applyBorder="1" applyAlignment="1" applyProtection="1">
      <alignment horizontal="center"/>
      <protection/>
    </xf>
    <xf numFmtId="0" fontId="0" fillId="0" borderId="51" xfId="57" applyFont="1" applyBorder="1" applyAlignment="1" applyProtection="1">
      <alignment horizontal="center"/>
      <protection/>
    </xf>
    <xf numFmtId="0" fontId="0" fillId="0" borderId="41" xfId="57" applyFont="1" applyBorder="1" applyAlignment="1" applyProtection="1">
      <alignment horizontal="center"/>
      <protection/>
    </xf>
    <xf numFmtId="0" fontId="0" fillId="0" borderId="52" xfId="57" applyFont="1" applyBorder="1" applyAlignment="1" applyProtection="1">
      <alignment horizontal="center"/>
      <protection/>
    </xf>
    <xf numFmtId="0" fontId="60" fillId="0" borderId="15" xfId="57" applyFont="1" applyBorder="1" applyAlignment="1">
      <alignment horizontal="center"/>
      <protection/>
    </xf>
    <xf numFmtId="0" fontId="60" fillId="0" borderId="16" xfId="57" applyFont="1" applyBorder="1" applyAlignment="1">
      <alignment horizontal="center"/>
      <protection/>
    </xf>
    <xf numFmtId="178" fontId="60" fillId="0" borderId="18" xfId="0" applyNumberFormat="1" applyFont="1" applyBorder="1" applyAlignment="1">
      <alignment/>
    </xf>
    <xf numFmtId="178" fontId="60" fillId="0" borderId="15" xfId="0" applyNumberFormat="1" applyFont="1" applyBorder="1" applyAlignment="1">
      <alignment/>
    </xf>
    <xf numFmtId="178" fontId="60" fillId="0" borderId="16" xfId="0" applyNumberFormat="1" applyFont="1" applyBorder="1" applyAlignment="1">
      <alignment/>
    </xf>
    <xf numFmtId="178" fontId="0" fillId="0" borderId="17" xfId="57" applyNumberFormat="1" applyFont="1" applyBorder="1" applyAlignment="1">
      <alignment/>
      <protection/>
    </xf>
    <xf numFmtId="0" fontId="0" fillId="0" borderId="12" xfId="57" applyFont="1" applyBorder="1" applyAlignment="1">
      <alignment/>
      <protection/>
    </xf>
    <xf numFmtId="0" fontId="0" fillId="0" borderId="14" xfId="57" applyFont="1" applyBorder="1" applyAlignment="1">
      <alignment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7" xfId="57" applyFont="1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60" fillId="0" borderId="12" xfId="57" applyFont="1" applyBorder="1" applyAlignment="1">
      <alignment horizontal="center"/>
      <protection/>
    </xf>
    <xf numFmtId="0" fontId="0" fillId="0" borderId="17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58" xfId="57" applyFont="1" applyBorder="1" applyAlignment="1" applyProtection="1">
      <alignment horizontal="left"/>
      <protection/>
    </xf>
    <xf numFmtId="0" fontId="0" fillId="0" borderId="20" xfId="57" applyFont="1" applyBorder="1" applyAlignment="1" applyProtection="1">
      <alignment horizontal="left"/>
      <protection/>
    </xf>
    <xf numFmtId="0" fontId="0" fillId="0" borderId="36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70" xfId="57" applyFont="1" applyBorder="1" applyAlignment="1" applyProtection="1">
      <alignment horizontal="center"/>
      <protection/>
    </xf>
    <xf numFmtId="0" fontId="0" fillId="0" borderId="54" xfId="57" applyFont="1" applyBorder="1" applyAlignment="1" applyProtection="1">
      <alignment horizontal="center"/>
      <protection/>
    </xf>
    <xf numFmtId="0" fontId="0" fillId="0" borderId="68" xfId="57" applyFont="1" applyBorder="1" applyAlignment="1" applyProtection="1">
      <alignment horizontal="center"/>
      <protection/>
    </xf>
    <xf numFmtId="0" fontId="0" fillId="38" borderId="54" xfId="57" applyFont="1" applyFill="1" applyBorder="1" applyAlignment="1">
      <alignment horizontal="center"/>
      <protection/>
    </xf>
    <xf numFmtId="0" fontId="0" fillId="38" borderId="68" xfId="57" applyFont="1" applyFill="1" applyBorder="1" applyAlignment="1">
      <alignment horizontal="center"/>
      <protection/>
    </xf>
    <xf numFmtId="0" fontId="0" fillId="0" borderId="54" xfId="57" applyFont="1" applyBorder="1" applyAlignment="1">
      <alignment horizontal="center"/>
      <protection/>
    </xf>
    <xf numFmtId="0" fontId="0" fillId="0" borderId="68" xfId="57" applyFont="1" applyBorder="1" applyAlignment="1">
      <alignment horizontal="center"/>
      <protection/>
    </xf>
    <xf numFmtId="0" fontId="0" fillId="0" borderId="58" xfId="57" applyFont="1" applyBorder="1" applyAlignment="1" applyProtection="1">
      <alignment horizontal="right"/>
      <protection/>
    </xf>
    <xf numFmtId="0" fontId="0" fillId="0" borderId="38" xfId="57" applyFont="1" applyBorder="1" applyAlignment="1" applyProtection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" xfId="59"/>
    <cellStyle name="Normal_s-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AA75"/>
  <sheetViews>
    <sheetView showGridLines="0" tabSelected="1" workbookViewId="0" topLeftCell="A1">
      <selection activeCell="A1" sqref="A1"/>
    </sheetView>
  </sheetViews>
  <sheetFormatPr defaultColWidth="11.796875" defaultRowHeight="10.5"/>
  <cols>
    <col min="1" max="1" width="5.59765625" style="0" customWidth="1"/>
    <col min="2" max="4" width="21" style="0" customWidth="1"/>
    <col min="5" max="5" width="14" style="0" customWidth="1"/>
    <col min="6" max="6" width="17" style="0" customWidth="1"/>
    <col min="7" max="7" width="5" style="0" customWidth="1"/>
    <col min="8" max="8" width="17" style="0" customWidth="1"/>
    <col min="9" max="9" width="5" style="0" customWidth="1"/>
    <col min="10" max="10" width="17" style="0" customWidth="1"/>
    <col min="11" max="11" width="5" style="0" customWidth="1"/>
    <col min="12" max="12" width="5.59765625" style="0" customWidth="1"/>
  </cols>
  <sheetData>
    <row r="1" spans="1:12" s="5" customFormat="1" ht="12.75">
      <c r="A1" s="693" t="s">
        <v>795</v>
      </c>
      <c r="B1" s="53"/>
      <c r="C1" s="53"/>
      <c r="D1" s="324" t="s">
        <v>730</v>
      </c>
      <c r="F1" s="324"/>
      <c r="G1" s="72"/>
      <c r="H1" s="53"/>
      <c r="I1" s="53"/>
      <c r="J1" s="54"/>
      <c r="K1" s="54"/>
      <c r="L1" s="55" t="s">
        <v>22</v>
      </c>
    </row>
    <row r="2" spans="1:12" ht="9">
      <c r="A2" s="761" t="s">
        <v>589</v>
      </c>
      <c r="B2" s="58"/>
      <c r="C2" s="57"/>
      <c r="D2" s="57"/>
      <c r="E2" s="57"/>
      <c r="F2" s="57"/>
      <c r="G2" s="57"/>
      <c r="H2" s="58"/>
      <c r="I2" s="58"/>
      <c r="J2" s="58" t="s">
        <v>8</v>
      </c>
      <c r="K2" s="58"/>
      <c r="L2" s="57"/>
    </row>
    <row r="3" spans="1:12" ht="9">
      <c r="A3" s="11" t="s">
        <v>590</v>
      </c>
      <c r="B3" s="78"/>
      <c r="C3" s="50"/>
      <c r="D3" s="50"/>
      <c r="E3" s="50"/>
      <c r="F3" s="50"/>
      <c r="G3" s="50"/>
      <c r="H3" s="78"/>
      <c r="I3" s="78"/>
      <c r="J3" s="78" t="s">
        <v>23</v>
      </c>
      <c r="K3" s="78"/>
      <c r="L3" s="50"/>
    </row>
    <row r="4" spans="1:12" ht="9">
      <c r="A4" s="56" t="s">
        <v>628</v>
      </c>
      <c r="B4" s="56"/>
      <c r="C4" s="54"/>
      <c r="D4" s="54"/>
      <c r="E4" s="53"/>
      <c r="F4" s="68" t="s">
        <v>24</v>
      </c>
      <c r="G4" s="304"/>
      <c r="H4" s="69" t="s">
        <v>5</v>
      </c>
      <c r="I4" s="70"/>
      <c r="J4" s="436" t="s">
        <v>21</v>
      </c>
      <c r="K4" s="178"/>
      <c r="L4" s="53"/>
    </row>
    <row r="5" spans="1:12" ht="9">
      <c r="A5" s="56" t="s">
        <v>629</v>
      </c>
      <c r="B5" s="56"/>
      <c r="C5" s="54"/>
      <c r="D5" s="54"/>
      <c r="E5" s="53"/>
      <c r="F5" s="68"/>
      <c r="G5" s="572"/>
      <c r="H5" s="839" t="s">
        <v>545</v>
      </c>
      <c r="I5" s="840"/>
      <c r="J5" s="71"/>
      <c r="K5" s="72"/>
      <c r="L5" s="53"/>
    </row>
    <row r="6" spans="1:12" ht="9">
      <c r="A6" s="61"/>
      <c r="B6" s="61"/>
      <c r="C6" s="62"/>
      <c r="D6" s="62"/>
      <c r="E6" s="62"/>
      <c r="F6" s="830"/>
      <c r="G6" s="831"/>
      <c r="H6" s="841" t="s">
        <v>547</v>
      </c>
      <c r="I6" s="842"/>
      <c r="J6" s="77"/>
      <c r="K6" s="52"/>
      <c r="L6" s="50"/>
    </row>
    <row r="7" spans="1:12" ht="9">
      <c r="A7" s="78" t="s">
        <v>621</v>
      </c>
      <c r="B7" s="78"/>
      <c r="C7" s="50"/>
      <c r="D7" s="50"/>
      <c r="E7" s="50"/>
      <c r="F7" s="50"/>
      <c r="G7" s="50"/>
      <c r="H7" s="78"/>
      <c r="I7" s="78"/>
      <c r="J7" s="52"/>
      <c r="K7" s="52"/>
      <c r="L7" s="50"/>
    </row>
    <row r="8" spans="1:12" ht="9">
      <c r="A8" s="79" t="s">
        <v>586</v>
      </c>
      <c r="B8" s="80"/>
      <c r="C8" s="81" t="s">
        <v>502</v>
      </c>
      <c r="D8" s="82"/>
      <c r="E8" s="81" t="s">
        <v>27</v>
      </c>
      <c r="F8" s="81"/>
      <c r="G8" s="81"/>
      <c r="H8" s="81" t="s">
        <v>28</v>
      </c>
      <c r="I8" s="81"/>
      <c r="J8" s="81"/>
      <c r="K8" s="81"/>
      <c r="L8" s="81"/>
    </row>
    <row r="9" spans="1:12" ht="9">
      <c r="A9" s="79"/>
      <c r="B9" s="83"/>
      <c r="C9" s="81" t="s">
        <v>503</v>
      </c>
      <c r="D9" s="82"/>
      <c r="E9" s="82"/>
      <c r="F9" s="84"/>
      <c r="G9" s="81"/>
      <c r="H9" s="84"/>
      <c r="I9" s="84"/>
      <c r="J9" s="81"/>
      <c r="K9" s="81"/>
      <c r="L9" s="85"/>
    </row>
    <row r="10" spans="1:12" ht="9">
      <c r="A10" s="86"/>
      <c r="B10" s="87"/>
      <c r="C10" s="88" t="s">
        <v>504</v>
      </c>
      <c r="D10" s="89"/>
      <c r="E10" s="90"/>
      <c r="F10" s="91"/>
      <c r="G10" s="88"/>
      <c r="H10" s="91"/>
      <c r="I10" s="91"/>
      <c r="J10" s="88"/>
      <c r="K10" s="88"/>
      <c r="L10" s="88"/>
    </row>
    <row r="11" spans="1:12" ht="9">
      <c r="A11" s="92" t="s">
        <v>587</v>
      </c>
      <c r="B11" s="93"/>
      <c r="C11" s="94" t="s">
        <v>505</v>
      </c>
      <c r="D11" s="95"/>
      <c r="E11" s="96"/>
      <c r="F11" s="97" t="s">
        <v>511</v>
      </c>
      <c r="G11" s="636"/>
      <c r="H11" s="98"/>
      <c r="I11" s="98"/>
      <c r="J11" s="99"/>
      <c r="K11" s="99"/>
      <c r="L11" s="99"/>
    </row>
    <row r="12" spans="1:12" ht="9">
      <c r="A12" s="92" t="s">
        <v>588</v>
      </c>
      <c r="B12" s="93"/>
      <c r="C12" s="100" t="s">
        <v>506</v>
      </c>
      <c r="D12" s="82"/>
      <c r="E12" s="96"/>
      <c r="F12" s="97" t="s">
        <v>512</v>
      </c>
      <c r="G12" s="53"/>
      <c r="H12" s="98"/>
      <c r="I12" s="98"/>
      <c r="J12" s="99"/>
      <c r="K12" s="99"/>
      <c r="L12" s="99"/>
    </row>
    <row r="13" spans="1:12" ht="9">
      <c r="A13" s="92"/>
      <c r="B13" s="93"/>
      <c r="C13" s="100" t="s">
        <v>507</v>
      </c>
      <c r="D13" s="82"/>
      <c r="E13" s="98"/>
      <c r="F13" s="97" t="s">
        <v>514</v>
      </c>
      <c r="G13" s="53"/>
      <c r="H13" s="98"/>
      <c r="I13" s="98"/>
      <c r="J13" s="81"/>
      <c r="K13" s="81"/>
      <c r="L13" s="81"/>
    </row>
    <row r="14" spans="1:12" ht="9">
      <c r="A14" s="92"/>
      <c r="B14" s="93"/>
      <c r="C14" s="100" t="s">
        <v>508</v>
      </c>
      <c r="D14" s="82"/>
      <c r="E14" s="98"/>
      <c r="F14" s="97" t="s">
        <v>513</v>
      </c>
      <c r="G14" s="53"/>
      <c r="H14" s="98"/>
      <c r="I14" s="98"/>
      <c r="J14" s="81"/>
      <c r="K14" s="81"/>
      <c r="L14" s="81"/>
    </row>
    <row r="15" spans="1:12" ht="9">
      <c r="A15" s="92"/>
      <c r="B15" s="93"/>
      <c r="C15" s="100" t="s">
        <v>509</v>
      </c>
      <c r="D15" s="82"/>
      <c r="E15" s="98"/>
      <c r="F15" s="97" t="s">
        <v>515</v>
      </c>
      <c r="G15" s="53"/>
      <c r="H15" s="98"/>
      <c r="I15" s="98"/>
      <c r="J15" s="81"/>
      <c r="K15" s="81"/>
      <c r="L15" s="81"/>
    </row>
    <row r="16" spans="1:12" ht="9">
      <c r="A16" s="92"/>
      <c r="B16" s="93"/>
      <c r="C16" s="100" t="s">
        <v>510</v>
      </c>
      <c r="D16" s="82"/>
      <c r="E16" s="98"/>
      <c r="F16" s="97" t="s">
        <v>516</v>
      </c>
      <c r="G16" s="53"/>
      <c r="H16" s="98"/>
      <c r="I16" s="98"/>
      <c r="J16" s="81"/>
      <c r="K16" s="81"/>
      <c r="L16" s="81"/>
    </row>
    <row r="17" spans="1:12" ht="9">
      <c r="A17" s="86"/>
      <c r="B17" s="90"/>
      <c r="C17" s="101"/>
      <c r="D17" s="90"/>
      <c r="E17" s="102"/>
      <c r="F17" s="103" t="s">
        <v>517</v>
      </c>
      <c r="G17" s="90"/>
      <c r="H17" s="102"/>
      <c r="I17" s="102"/>
      <c r="J17" s="88"/>
      <c r="K17" s="88"/>
      <c r="L17" s="88"/>
    </row>
    <row r="18" spans="1:12" ht="9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9">
      <c r="A19" s="78" t="s">
        <v>622</v>
      </c>
      <c r="B19" s="78"/>
      <c r="C19" s="50"/>
      <c r="D19" s="50"/>
      <c r="E19" s="78"/>
      <c r="F19" s="50"/>
      <c r="G19" s="50"/>
      <c r="H19" s="78"/>
      <c r="I19" s="78"/>
      <c r="J19" s="50"/>
      <c r="K19" s="50"/>
      <c r="L19" s="50"/>
    </row>
    <row r="20" spans="1:12" ht="9">
      <c r="A20" s="104">
        <v>1</v>
      </c>
      <c r="B20" s="57" t="s">
        <v>550</v>
      </c>
      <c r="C20" s="57"/>
      <c r="D20" s="57"/>
      <c r="E20" s="58"/>
      <c r="F20" s="57"/>
      <c r="G20" s="57"/>
      <c r="H20" s="58"/>
      <c r="I20" s="58"/>
      <c r="J20" s="57"/>
      <c r="K20" s="57"/>
      <c r="L20" s="105">
        <v>1</v>
      </c>
    </row>
    <row r="21" spans="1:12" ht="9">
      <c r="A21" s="104">
        <v>2</v>
      </c>
      <c r="B21" s="57" t="s">
        <v>551</v>
      </c>
      <c r="C21" s="57"/>
      <c r="D21" s="57"/>
      <c r="E21" s="57"/>
      <c r="F21" s="57"/>
      <c r="G21" s="57"/>
      <c r="H21" s="106" t="s">
        <v>29</v>
      </c>
      <c r="I21" s="107"/>
      <c r="J21" s="107"/>
      <c r="K21" s="108"/>
      <c r="L21" s="109">
        <v>2</v>
      </c>
    </row>
    <row r="22" spans="1:12" ht="9">
      <c r="A22" s="104">
        <v>3</v>
      </c>
      <c r="B22" s="107" t="s">
        <v>552</v>
      </c>
      <c r="C22" s="107"/>
      <c r="D22" s="107"/>
      <c r="E22" s="106" t="s">
        <v>557</v>
      </c>
      <c r="F22" s="110"/>
      <c r="G22" s="111"/>
      <c r="H22" s="107" t="s">
        <v>709</v>
      </c>
      <c r="I22" s="107"/>
      <c r="J22" s="107"/>
      <c r="K22" s="107"/>
      <c r="L22" s="109">
        <v>3</v>
      </c>
    </row>
    <row r="23" spans="1:12" ht="9">
      <c r="A23" s="104">
        <v>4</v>
      </c>
      <c r="B23" s="57" t="s">
        <v>553</v>
      </c>
      <c r="C23" s="57"/>
      <c r="D23" s="57"/>
      <c r="E23" s="112" t="s">
        <v>31</v>
      </c>
      <c r="F23" s="110"/>
      <c r="G23" s="111"/>
      <c r="H23" s="113"/>
      <c r="I23" s="114"/>
      <c r="J23" s="114"/>
      <c r="K23" s="115"/>
      <c r="L23" s="109">
        <v>4</v>
      </c>
    </row>
    <row r="24" spans="1:12" ht="9">
      <c r="A24" s="104">
        <v>5</v>
      </c>
      <c r="B24" s="57" t="s">
        <v>554</v>
      </c>
      <c r="C24" s="57"/>
      <c r="D24" s="57"/>
      <c r="E24" s="113"/>
      <c r="F24" s="114"/>
      <c r="G24" s="114"/>
      <c r="H24" s="114"/>
      <c r="I24" s="114"/>
      <c r="J24" s="114"/>
      <c r="K24" s="115"/>
      <c r="L24" s="109">
        <v>5</v>
      </c>
    </row>
    <row r="25" spans="1:12" ht="9">
      <c r="A25" s="104">
        <v>6</v>
      </c>
      <c r="B25" s="57" t="s">
        <v>555</v>
      </c>
      <c r="C25" s="57"/>
      <c r="D25" s="57"/>
      <c r="E25" s="113"/>
      <c r="F25" s="114"/>
      <c r="G25" s="114"/>
      <c r="H25" s="114"/>
      <c r="I25" s="114"/>
      <c r="J25" s="114"/>
      <c r="K25" s="115"/>
      <c r="L25" s="109">
        <v>6</v>
      </c>
    </row>
    <row r="26" spans="1:12" ht="9">
      <c r="A26" s="104">
        <v>7</v>
      </c>
      <c r="B26" s="107" t="s">
        <v>556</v>
      </c>
      <c r="C26" s="107"/>
      <c r="D26" s="107"/>
      <c r="E26" s="110"/>
      <c r="F26" s="110"/>
      <c r="G26" s="110"/>
      <c r="H26" s="112" t="s">
        <v>559</v>
      </c>
      <c r="I26" s="107"/>
      <c r="J26" s="107"/>
      <c r="K26" s="108"/>
      <c r="L26" s="109">
        <v>7</v>
      </c>
    </row>
    <row r="27" spans="1:12" ht="9">
      <c r="A27" s="104">
        <v>8</v>
      </c>
      <c r="B27" s="116" t="s">
        <v>32</v>
      </c>
      <c r="C27" s="107"/>
      <c r="D27" s="112" t="s">
        <v>498</v>
      </c>
      <c r="E27" s="625"/>
      <c r="F27" s="117" t="s">
        <v>558</v>
      </c>
      <c r="G27" s="118"/>
      <c r="H27" s="119"/>
      <c r="I27" s="120"/>
      <c r="J27" s="114"/>
      <c r="K27" s="115"/>
      <c r="L27" s="109">
        <v>8</v>
      </c>
    </row>
    <row r="28" spans="1:12" ht="9">
      <c r="A28" s="121"/>
      <c r="B28" s="122"/>
      <c r="C28" s="123"/>
      <c r="D28" s="123"/>
      <c r="E28" s="124"/>
      <c r="F28" s="125"/>
      <c r="G28" s="126"/>
      <c r="H28" s="843">
        <v>1</v>
      </c>
      <c r="I28" s="844"/>
      <c r="J28" s="832">
        <v>2</v>
      </c>
      <c r="K28" s="833"/>
      <c r="L28" s="109"/>
    </row>
    <row r="29" spans="1:12" ht="9">
      <c r="A29" s="104">
        <v>9</v>
      </c>
      <c r="B29" s="129" t="s">
        <v>33</v>
      </c>
      <c r="C29" s="130"/>
      <c r="D29" s="130"/>
      <c r="E29" s="131"/>
      <c r="F29" s="130"/>
      <c r="G29" s="132"/>
      <c r="H29" s="834"/>
      <c r="I29" s="835"/>
      <c r="J29" s="133"/>
      <c r="K29" s="134"/>
      <c r="L29" s="109">
        <v>9</v>
      </c>
    </row>
    <row r="30" spans="1:12" ht="9">
      <c r="A30" s="104">
        <v>10</v>
      </c>
      <c r="B30" s="135" t="s">
        <v>543</v>
      </c>
      <c r="C30" s="136"/>
      <c r="D30" s="136"/>
      <c r="E30" s="136"/>
      <c r="F30" s="136"/>
      <c r="G30" s="128"/>
      <c r="H30" s="836"/>
      <c r="I30" s="837"/>
      <c r="J30" s="826"/>
      <c r="K30" s="827"/>
      <c r="L30" s="109">
        <v>10</v>
      </c>
    </row>
    <row r="31" spans="1:12" ht="9">
      <c r="A31" s="124"/>
      <c r="B31" s="138"/>
      <c r="C31" s="838"/>
      <c r="D31" s="838"/>
      <c r="E31" s="838"/>
      <c r="F31" s="139"/>
      <c r="G31" s="128"/>
      <c r="H31" s="832">
        <v>1</v>
      </c>
      <c r="I31" s="833"/>
      <c r="J31" s="832">
        <v>2</v>
      </c>
      <c r="K31" s="833"/>
      <c r="L31" s="109"/>
    </row>
    <row r="32" spans="1:12" ht="9">
      <c r="A32" s="104">
        <v>11</v>
      </c>
      <c r="B32" s="140" t="s">
        <v>34</v>
      </c>
      <c r="C32" s="128"/>
      <c r="D32" s="128"/>
      <c r="E32" s="141"/>
      <c r="F32" s="128"/>
      <c r="G32" s="128"/>
      <c r="H32" s="826"/>
      <c r="I32" s="827"/>
      <c r="J32" s="128"/>
      <c r="K32" s="128"/>
      <c r="L32" s="109">
        <v>11</v>
      </c>
    </row>
    <row r="33" spans="1:12" ht="9">
      <c r="A33" s="142">
        <v>12</v>
      </c>
      <c r="B33" s="143" t="s">
        <v>35</v>
      </c>
      <c r="C33" s="123"/>
      <c r="D33" s="123"/>
      <c r="E33" s="144"/>
      <c r="F33" s="145"/>
      <c r="G33" s="145"/>
      <c r="H33" s="146"/>
      <c r="I33" s="137"/>
      <c r="J33" s="826"/>
      <c r="K33" s="827"/>
      <c r="L33" s="148">
        <v>12</v>
      </c>
    </row>
    <row r="34" spans="1:12" ht="9">
      <c r="A34" s="149">
        <v>13</v>
      </c>
      <c r="B34" s="141" t="s">
        <v>794</v>
      </c>
      <c r="C34" s="128"/>
      <c r="D34" s="128"/>
      <c r="E34" s="141"/>
      <c r="F34" s="128"/>
      <c r="G34" s="128"/>
      <c r="H34" s="128"/>
      <c r="I34" s="128"/>
      <c r="J34" s="826"/>
      <c r="K34" s="827"/>
      <c r="L34" s="151">
        <v>13</v>
      </c>
    </row>
    <row r="35" spans="1:12" ht="9">
      <c r="A35" s="152"/>
      <c r="B35" s="152"/>
      <c r="C35" s="137"/>
      <c r="D35" s="137"/>
      <c r="E35" s="152"/>
      <c r="F35" s="137"/>
      <c r="G35" s="137"/>
      <c r="H35" s="832">
        <v>1</v>
      </c>
      <c r="I35" s="833"/>
      <c r="J35" s="832">
        <v>2</v>
      </c>
      <c r="K35" s="833"/>
      <c r="L35" s="109"/>
    </row>
    <row r="36" spans="1:12" ht="9">
      <c r="A36" s="142">
        <v>14</v>
      </c>
      <c r="B36" s="153" t="s">
        <v>378</v>
      </c>
      <c r="C36" s="154"/>
      <c r="D36" s="154"/>
      <c r="E36" s="154"/>
      <c r="F36" s="154"/>
      <c r="G36" s="154"/>
      <c r="H36" s="155"/>
      <c r="I36" s="123"/>
      <c r="J36" s="822"/>
      <c r="K36" s="823"/>
      <c r="L36" s="148">
        <v>14</v>
      </c>
    </row>
    <row r="37" spans="1:12" ht="9">
      <c r="A37" s="104"/>
      <c r="B37" s="156" t="s">
        <v>617</v>
      </c>
      <c r="C37" s="157"/>
      <c r="D37" s="157"/>
      <c r="E37" s="157"/>
      <c r="F37" s="157"/>
      <c r="G37" s="157"/>
      <c r="H37" s="158"/>
      <c r="I37" s="136"/>
      <c r="J37" s="824"/>
      <c r="K37" s="825"/>
      <c r="L37" s="109"/>
    </row>
    <row r="38" spans="1:12" ht="9">
      <c r="A38" s="104">
        <v>15</v>
      </c>
      <c r="B38" s="159" t="s">
        <v>36</v>
      </c>
      <c r="C38" s="159"/>
      <c r="D38" s="159"/>
      <c r="E38" s="159"/>
      <c r="F38" s="159"/>
      <c r="G38" s="160"/>
      <c r="H38" s="123"/>
      <c r="I38" s="161"/>
      <c r="J38" s="828"/>
      <c r="K38" s="829"/>
      <c r="L38" s="109">
        <v>15</v>
      </c>
    </row>
    <row r="39" spans="1:12" ht="9">
      <c r="A39" s="104">
        <v>16</v>
      </c>
      <c r="B39" s="159" t="s">
        <v>37</v>
      </c>
      <c r="C39" s="159"/>
      <c r="D39" s="159"/>
      <c r="E39" s="159"/>
      <c r="F39" s="159"/>
      <c r="G39" s="160"/>
      <c r="H39" s="128"/>
      <c r="I39" s="132"/>
      <c r="J39" s="127"/>
      <c r="K39" s="123"/>
      <c r="L39" s="109">
        <v>16</v>
      </c>
    </row>
    <row r="40" spans="1:12" ht="9">
      <c r="A40" s="104">
        <v>17</v>
      </c>
      <c r="B40" s="585" t="s">
        <v>38</v>
      </c>
      <c r="C40" s="162"/>
      <c r="D40" s="162"/>
      <c r="E40" s="162"/>
      <c r="F40" s="162"/>
      <c r="G40" s="160"/>
      <c r="H40" s="136"/>
      <c r="I40" s="163"/>
      <c r="J40" s="133"/>
      <c r="K40" s="134"/>
      <c r="L40" s="109">
        <v>17</v>
      </c>
    </row>
    <row r="41" spans="1:12" ht="9">
      <c r="A41" s="142">
        <v>18</v>
      </c>
      <c r="B41" s="164" t="s">
        <v>41</v>
      </c>
      <c r="C41" s="165"/>
      <c r="D41" s="165"/>
      <c r="E41" s="165"/>
      <c r="F41" s="165"/>
      <c r="G41" s="160"/>
      <c r="H41" s="137"/>
      <c r="I41" s="137"/>
      <c r="J41" s="147"/>
      <c r="K41" s="145"/>
      <c r="L41" s="148">
        <v>18</v>
      </c>
    </row>
    <row r="42" spans="1:12" ht="9">
      <c r="A42" s="166"/>
      <c r="B42" s="167" t="s">
        <v>42</v>
      </c>
      <c r="C42" s="165"/>
      <c r="D42" s="165"/>
      <c r="E42" s="165"/>
      <c r="F42" s="165"/>
      <c r="G42" s="168"/>
      <c r="H42" s="137"/>
      <c r="I42" s="137"/>
      <c r="J42" s="169"/>
      <c r="K42" s="137"/>
      <c r="L42" s="170"/>
    </row>
    <row r="43" spans="1:12" ht="9">
      <c r="A43" s="149">
        <v>19</v>
      </c>
      <c r="B43" s="147" t="s">
        <v>39</v>
      </c>
      <c r="C43" s="145"/>
      <c r="D43" s="145"/>
      <c r="E43" s="145"/>
      <c r="F43" s="145"/>
      <c r="G43" s="145"/>
      <c r="H43" s="144"/>
      <c r="I43" s="144"/>
      <c r="J43" s="826"/>
      <c r="K43" s="827"/>
      <c r="L43" s="151">
        <v>19</v>
      </c>
    </row>
    <row r="44" spans="1:12" ht="9">
      <c r="A44" s="104">
        <v>20</v>
      </c>
      <c r="B44" s="57" t="s">
        <v>18</v>
      </c>
      <c r="C44" s="57"/>
      <c r="D44" s="57"/>
      <c r="E44" s="58"/>
      <c r="F44" s="57"/>
      <c r="G44" s="57"/>
      <c r="H44" s="58"/>
      <c r="I44" s="58"/>
      <c r="J44" s="57"/>
      <c r="K44" s="57"/>
      <c r="L44" s="109">
        <v>20</v>
      </c>
    </row>
    <row r="45" spans="1:12" ht="9">
      <c r="A45" s="104">
        <v>21</v>
      </c>
      <c r="B45" s="57" t="s">
        <v>14</v>
      </c>
      <c r="C45" s="57"/>
      <c r="D45" s="57"/>
      <c r="E45" s="57"/>
      <c r="F45" s="57"/>
      <c r="G45" s="57"/>
      <c r="H45" s="106" t="s">
        <v>29</v>
      </c>
      <c r="I45" s="57"/>
      <c r="J45" s="57"/>
      <c r="K45" s="57"/>
      <c r="L45" s="109">
        <v>21</v>
      </c>
    </row>
    <row r="46" spans="1:12" ht="9">
      <c r="A46" s="104">
        <v>22</v>
      </c>
      <c r="B46" s="107" t="s">
        <v>15</v>
      </c>
      <c r="C46" s="107"/>
      <c r="D46" s="107"/>
      <c r="E46" s="106" t="s">
        <v>30</v>
      </c>
      <c r="F46" s="110"/>
      <c r="G46" s="111"/>
      <c r="H46" s="107" t="s">
        <v>710</v>
      </c>
      <c r="I46" s="107"/>
      <c r="J46" s="107"/>
      <c r="K46" s="107"/>
      <c r="L46" s="109">
        <v>22</v>
      </c>
    </row>
    <row r="47" spans="1:12" ht="9">
      <c r="A47" s="171"/>
      <c r="B47" s="57"/>
      <c r="C47" s="57"/>
      <c r="D47" s="57"/>
      <c r="E47" s="57"/>
      <c r="F47" s="58"/>
      <c r="G47" s="58"/>
      <c r="H47" s="57"/>
      <c r="I47" s="57"/>
      <c r="J47" s="57"/>
      <c r="K47" s="57"/>
      <c r="L47" s="34"/>
    </row>
    <row r="48" spans="1:12" ht="9">
      <c r="A48" s="50" t="s">
        <v>623</v>
      </c>
      <c r="B48" s="50"/>
      <c r="C48" s="78"/>
      <c r="D48" s="78"/>
      <c r="E48" s="50"/>
      <c r="F48" s="50"/>
      <c r="G48" s="50"/>
      <c r="H48" s="50"/>
      <c r="I48" s="50"/>
      <c r="J48" s="50"/>
      <c r="K48" s="50"/>
      <c r="L48" s="50"/>
    </row>
    <row r="49" spans="1:12" ht="9">
      <c r="A49" s="7" t="s">
        <v>604</v>
      </c>
      <c r="C49" s="54"/>
      <c r="D49" s="54"/>
      <c r="E49" s="53"/>
      <c r="F49" s="53"/>
      <c r="G49" s="53"/>
      <c r="H49" s="53"/>
      <c r="I49" s="53"/>
      <c r="J49" s="53"/>
      <c r="K49" s="53"/>
      <c r="L49" s="53"/>
    </row>
    <row r="50" spans="1:27" ht="9">
      <c r="A50" s="4" t="s">
        <v>605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4"/>
      <c r="Y50" s="254"/>
      <c r="Z50" s="254"/>
      <c r="AA50" s="254"/>
    </row>
    <row r="51" spans="1:27" ht="9">
      <c r="A51" s="4" t="s">
        <v>606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</row>
    <row r="52" spans="1:27" ht="9">
      <c r="A52" s="4" t="s">
        <v>607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</row>
    <row r="53" spans="5:27" ht="9">
      <c r="E53" s="54"/>
      <c r="F53" s="54"/>
      <c r="G53" s="54"/>
      <c r="H53" s="54"/>
      <c r="I53" s="54"/>
      <c r="J53" s="54"/>
      <c r="K53" s="54"/>
      <c r="L53" s="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</row>
    <row r="54" spans="2:27" ht="9">
      <c r="B54" s="4" t="s">
        <v>735</v>
      </c>
      <c r="C54" s="174"/>
      <c r="D54" s="54"/>
      <c r="E54" s="174"/>
      <c r="F54" s="175"/>
      <c r="G54" s="175"/>
      <c r="H54" s="175"/>
      <c r="I54" s="175"/>
      <c r="J54" s="175"/>
      <c r="K54" s="54"/>
      <c r="L54" s="54"/>
      <c r="M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</row>
    <row r="55" spans="2:27" ht="9">
      <c r="B55" s="174"/>
      <c r="C55" s="174"/>
      <c r="D55" s="174"/>
      <c r="E55" s="174"/>
      <c r="F55" s="176"/>
      <c r="G55" s="175"/>
      <c r="H55" s="175"/>
      <c r="I55" s="175"/>
      <c r="J55" s="175"/>
      <c r="K55" s="175"/>
      <c r="L55" s="175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</row>
    <row r="56" spans="2:27" ht="9">
      <c r="B56" s="4" t="s">
        <v>608</v>
      </c>
      <c r="C56" s="4"/>
      <c r="D56" s="174"/>
      <c r="E56" s="174"/>
      <c r="F56" s="176"/>
      <c r="G56" s="175"/>
      <c r="H56" s="175"/>
      <c r="I56" s="175"/>
      <c r="J56" s="175"/>
      <c r="K56" s="175"/>
      <c r="L56" s="175"/>
      <c r="M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</row>
    <row r="57" spans="2:27" ht="9">
      <c r="B57" s="4" t="s">
        <v>609</v>
      </c>
      <c r="C57" s="4"/>
      <c r="D57" s="174"/>
      <c r="E57" s="174"/>
      <c r="F57" s="176"/>
      <c r="G57" s="175"/>
      <c r="H57" s="175"/>
      <c r="I57" s="175"/>
      <c r="J57" s="175"/>
      <c r="K57" s="175"/>
      <c r="L57" s="175"/>
      <c r="M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</row>
    <row r="58" spans="2:27" ht="9">
      <c r="B58" s="4" t="s">
        <v>610</v>
      </c>
      <c r="C58" s="4"/>
      <c r="D58" s="177"/>
      <c r="E58" s="177"/>
      <c r="F58" s="177"/>
      <c r="G58" s="175"/>
      <c r="H58" s="175"/>
      <c r="I58" s="175"/>
      <c r="J58" s="175"/>
      <c r="K58" s="175"/>
      <c r="L58" s="175"/>
      <c r="M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</row>
    <row r="59" spans="2:27" ht="9">
      <c r="B59" s="4" t="s">
        <v>611</v>
      </c>
      <c r="C59" s="4"/>
      <c r="D59" s="54"/>
      <c r="E59" s="54"/>
      <c r="F59" s="54"/>
      <c r="G59" s="54"/>
      <c r="H59" s="54"/>
      <c r="I59" s="54"/>
      <c r="J59" s="54"/>
      <c r="K59" s="175"/>
      <c r="L59" s="175"/>
      <c r="M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</row>
    <row r="60" spans="2:27" ht="9">
      <c r="B60" s="4" t="s">
        <v>789</v>
      </c>
      <c r="C60" s="4"/>
      <c r="D60" s="54"/>
      <c r="E60" s="54"/>
      <c r="F60" s="54"/>
      <c r="G60" s="54"/>
      <c r="H60" s="54"/>
      <c r="I60" s="54"/>
      <c r="J60" s="54"/>
      <c r="K60" s="175"/>
      <c r="L60" s="175"/>
      <c r="M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</row>
    <row r="61" spans="2:27" ht="9">
      <c r="B61" s="174"/>
      <c r="C61" s="4"/>
      <c r="D61" s="54"/>
      <c r="E61" s="54"/>
      <c r="F61" s="54"/>
      <c r="G61" s="54"/>
      <c r="H61" s="54"/>
      <c r="I61" s="54"/>
      <c r="J61" s="54"/>
      <c r="K61" s="54"/>
      <c r="L61" s="54"/>
      <c r="M61" s="254"/>
      <c r="N61" s="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</row>
    <row r="62" spans="1:27" ht="9">
      <c r="A62" s="174"/>
      <c r="B62" s="4" t="s">
        <v>612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</row>
    <row r="63" spans="1:27" ht="9">
      <c r="A63" s="174"/>
      <c r="B63" s="254"/>
      <c r="C63" s="254"/>
      <c r="D63" s="254"/>
      <c r="E63" s="254"/>
      <c r="F63" s="254"/>
      <c r="G63" s="254"/>
      <c r="H63" s="254"/>
      <c r="I63" s="254"/>
      <c r="K63" s="254"/>
      <c r="L63" s="254"/>
      <c r="M63" s="254"/>
      <c r="Z63" s="254"/>
      <c r="AA63" s="254"/>
    </row>
    <row r="64" spans="1:27" ht="9">
      <c r="A64" s="174"/>
      <c r="B64" s="708" t="s">
        <v>613</v>
      </c>
      <c r="C64" s="254"/>
      <c r="D64" s="254"/>
      <c r="E64" s="176" t="s">
        <v>614</v>
      </c>
      <c r="F64" s="254"/>
      <c r="G64" s="4"/>
      <c r="H64" s="254"/>
      <c r="I64" s="254"/>
      <c r="K64" s="254"/>
      <c r="L64" s="254"/>
      <c r="M64" s="254"/>
      <c r="Z64" s="254"/>
      <c r="AA64" s="254"/>
    </row>
    <row r="65" spans="1:27" ht="9">
      <c r="A65" s="174"/>
      <c r="B65" s="254"/>
      <c r="C65" s="254"/>
      <c r="D65" s="254"/>
      <c r="E65" s="254"/>
      <c r="F65" s="254"/>
      <c r="G65" s="254"/>
      <c r="H65" s="254"/>
      <c r="I65" s="254"/>
      <c r="K65" s="254"/>
      <c r="L65" s="254"/>
      <c r="M65" s="254"/>
      <c r="Z65" s="254"/>
      <c r="AA65" s="254"/>
    </row>
    <row r="66" spans="1:27" ht="9">
      <c r="A66" s="54"/>
      <c r="B66" s="4" t="s">
        <v>615</v>
      </c>
      <c r="C66" s="254"/>
      <c r="D66" s="254"/>
      <c r="E66" s="7" t="s">
        <v>616</v>
      </c>
      <c r="F66" s="4"/>
      <c r="G66" s="254"/>
      <c r="H66" s="254"/>
      <c r="I66" s="254"/>
      <c r="K66" s="254"/>
      <c r="L66" s="254"/>
      <c r="M66" s="254"/>
      <c r="Z66" s="254"/>
      <c r="AA66" s="254"/>
    </row>
    <row r="67" spans="1:27" ht="9">
      <c r="A67" s="54"/>
      <c r="B67" s="54"/>
      <c r="C67" s="54"/>
      <c r="D67" s="54"/>
      <c r="E67" s="54"/>
      <c r="F67" s="4"/>
      <c r="G67" s="54"/>
      <c r="H67" s="54"/>
      <c r="I67" s="54"/>
      <c r="J67" s="54"/>
      <c r="L67" s="54"/>
      <c r="M67" s="254"/>
      <c r="Z67" s="254"/>
      <c r="AA67" s="254"/>
    </row>
    <row r="68" spans="1:12" ht="9">
      <c r="A68" s="18" t="s">
        <v>591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9">
      <c r="A69" s="18" t="s">
        <v>592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9">
      <c r="A70" s="18" t="s">
        <v>593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9">
      <c r="A71" s="18" t="s">
        <v>594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2:27" ht="9">
      <c r="B72" s="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</row>
    <row r="73" spans="1:12" ht="9">
      <c r="A73" s="57" t="s">
        <v>796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2:27" ht="9">
      <c r="B74" s="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</row>
    <row r="75" spans="1:12" ht="12.75">
      <c r="A75" s="179" t="s">
        <v>581</v>
      </c>
      <c r="B75" s="54"/>
      <c r="C75" s="53"/>
      <c r="D75" s="53"/>
      <c r="E75" s="53"/>
      <c r="F75" s="53"/>
      <c r="G75" s="53"/>
      <c r="H75" s="53"/>
      <c r="I75" s="53"/>
      <c r="J75" s="53"/>
      <c r="K75" s="53"/>
      <c r="L75" s="55" t="s">
        <v>40</v>
      </c>
    </row>
  </sheetData>
  <sheetProtection/>
  <mergeCells count="19">
    <mergeCell ref="C31:E31"/>
    <mergeCell ref="H31:I31"/>
    <mergeCell ref="J31:K31"/>
    <mergeCell ref="H35:I35"/>
    <mergeCell ref="J35:K35"/>
    <mergeCell ref="H5:I5"/>
    <mergeCell ref="H6:I6"/>
    <mergeCell ref="J30:K30"/>
    <mergeCell ref="H32:I32"/>
    <mergeCell ref="H28:I28"/>
    <mergeCell ref="J36:K37"/>
    <mergeCell ref="J33:K33"/>
    <mergeCell ref="J34:K34"/>
    <mergeCell ref="J43:K43"/>
    <mergeCell ref="J38:K38"/>
    <mergeCell ref="F6:G6"/>
    <mergeCell ref="J28:K28"/>
    <mergeCell ref="H29:I29"/>
    <mergeCell ref="H30:I30"/>
  </mergeCells>
  <printOptions horizontalCentered="1"/>
  <pageMargins left="0.5" right="0.5" top="0.5" bottom="0.5" header="0" footer="0"/>
  <pageSetup horizontalDpi="600" verticalDpi="600" orientation="portrait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V177"/>
  <sheetViews>
    <sheetView showGridLines="0" zoomScalePageLayoutView="0" workbookViewId="0" topLeftCell="A1">
      <selection activeCell="A1" sqref="A1"/>
    </sheetView>
  </sheetViews>
  <sheetFormatPr defaultColWidth="11.796875" defaultRowHeight="10.5"/>
  <cols>
    <col min="1" max="1" width="6.59765625" style="33" customWidth="1"/>
    <col min="2" max="2" width="41" style="0" customWidth="1"/>
    <col min="3" max="10" width="19" style="0" customWidth="1"/>
    <col min="11" max="11" width="6.59765625" style="28" customWidth="1"/>
  </cols>
  <sheetData>
    <row r="1" spans="1:11" s="5" customFormat="1" ht="12.75">
      <c r="A1" s="695" t="s">
        <v>795</v>
      </c>
      <c r="B1" s="386"/>
      <c r="D1" s="324"/>
      <c r="E1" s="324" t="s">
        <v>726</v>
      </c>
      <c r="F1" s="324"/>
      <c r="G1" s="324"/>
      <c r="H1" s="72"/>
      <c r="I1" s="72"/>
      <c r="J1" s="72"/>
      <c r="K1" s="285" t="s">
        <v>22</v>
      </c>
    </row>
    <row r="2" spans="1:11" ht="9">
      <c r="A2" s="337" t="s">
        <v>669</v>
      </c>
      <c r="B2" s="385"/>
      <c r="C2" s="385"/>
      <c r="D2" s="385"/>
      <c r="E2" s="385"/>
      <c r="F2" s="208" t="s">
        <v>24</v>
      </c>
      <c r="G2" s="706"/>
      <c r="H2" s="284" t="s">
        <v>5</v>
      </c>
      <c r="I2" s="706"/>
      <c r="J2" s="65" t="s">
        <v>392</v>
      </c>
      <c r="K2" s="60"/>
    </row>
    <row r="3" spans="1:11" ht="9">
      <c r="A3" s="336"/>
      <c r="B3" s="392"/>
      <c r="C3" s="392"/>
      <c r="D3" s="392"/>
      <c r="E3" s="392"/>
      <c r="F3" s="68"/>
      <c r="G3" s="486"/>
      <c r="H3" s="69" t="s">
        <v>545</v>
      </c>
      <c r="I3" s="486"/>
      <c r="J3" s="69"/>
      <c r="K3" s="54"/>
    </row>
    <row r="4" spans="1:11" ht="9">
      <c r="A4" s="387"/>
      <c r="B4" s="388"/>
      <c r="C4" s="392"/>
      <c r="D4" s="388"/>
      <c r="E4" s="388"/>
      <c r="F4" s="73"/>
      <c r="G4" s="487"/>
      <c r="H4" s="75" t="s">
        <v>547</v>
      </c>
      <c r="I4" s="487"/>
      <c r="J4" s="331"/>
      <c r="K4" s="62"/>
    </row>
    <row r="5" spans="1:11" ht="9">
      <c r="A5" s="178"/>
      <c r="B5" s="392"/>
      <c r="C5" s="588"/>
      <c r="D5" s="697" t="s">
        <v>777</v>
      </c>
      <c r="E5" s="71" t="s">
        <v>716</v>
      </c>
      <c r="F5" s="323" t="s">
        <v>779</v>
      </c>
      <c r="G5" s="323" t="s">
        <v>72</v>
      </c>
      <c r="H5" s="289" t="s">
        <v>766</v>
      </c>
      <c r="I5" s="393" t="s">
        <v>210</v>
      </c>
      <c r="J5" s="323" t="s">
        <v>717</v>
      </c>
      <c r="K5" s="217"/>
    </row>
    <row r="6" spans="1:11" ht="9">
      <c r="A6" s="178"/>
      <c r="B6" s="392"/>
      <c r="C6" s="734" t="s">
        <v>159</v>
      </c>
      <c r="D6" s="697" t="s">
        <v>778</v>
      </c>
      <c r="E6" s="71" t="s">
        <v>744</v>
      </c>
      <c r="F6" s="589" t="s">
        <v>780</v>
      </c>
      <c r="G6" s="326" t="s">
        <v>763</v>
      </c>
      <c r="H6" s="326" t="s">
        <v>763</v>
      </c>
      <c r="I6" s="327"/>
      <c r="J6" s="326"/>
      <c r="K6" s="217"/>
    </row>
    <row r="7" spans="1:11" ht="9">
      <c r="A7" s="178"/>
      <c r="B7" s="392"/>
      <c r="C7" s="734" t="s">
        <v>207</v>
      </c>
      <c r="D7" s="697" t="s">
        <v>755</v>
      </c>
      <c r="E7" s="71"/>
      <c r="F7" s="589" t="s">
        <v>760</v>
      </c>
      <c r="G7" s="326" t="s">
        <v>764</v>
      </c>
      <c r="H7" s="289" t="s">
        <v>764</v>
      </c>
      <c r="I7" s="327"/>
      <c r="J7" s="326"/>
      <c r="K7" s="217"/>
    </row>
    <row r="8" spans="1:11" ht="9">
      <c r="A8" s="178"/>
      <c r="B8" s="392"/>
      <c r="C8" s="734" t="s">
        <v>753</v>
      </c>
      <c r="D8" s="72" t="s">
        <v>756</v>
      </c>
      <c r="E8" s="71" t="s">
        <v>758</v>
      </c>
      <c r="F8" s="326" t="s">
        <v>761</v>
      </c>
      <c r="G8" s="326" t="s">
        <v>765</v>
      </c>
      <c r="H8" s="289" t="s">
        <v>767</v>
      </c>
      <c r="I8" s="289" t="s">
        <v>769</v>
      </c>
      <c r="J8" s="289" t="s">
        <v>769</v>
      </c>
      <c r="K8" s="217"/>
    </row>
    <row r="9" spans="1:11" ht="9">
      <c r="A9" s="178"/>
      <c r="B9" s="392"/>
      <c r="C9" s="773" t="s">
        <v>754</v>
      </c>
      <c r="D9" s="72" t="s">
        <v>757</v>
      </c>
      <c r="E9" s="71" t="s">
        <v>759</v>
      </c>
      <c r="F9" s="795" t="s">
        <v>762</v>
      </c>
      <c r="G9" s="313" t="s">
        <v>781</v>
      </c>
      <c r="H9" s="289" t="s">
        <v>768</v>
      </c>
      <c r="I9" s="795" t="s">
        <v>762</v>
      </c>
      <c r="J9" s="795" t="s">
        <v>762</v>
      </c>
      <c r="K9" s="184"/>
    </row>
    <row r="10" spans="1:11" ht="9">
      <c r="A10" s="387"/>
      <c r="B10" s="388"/>
      <c r="C10" s="314" t="s">
        <v>9</v>
      </c>
      <c r="D10" s="314" t="s">
        <v>10</v>
      </c>
      <c r="E10" s="314">
        <v>3</v>
      </c>
      <c r="F10" s="314">
        <v>4</v>
      </c>
      <c r="G10" s="314">
        <v>5</v>
      </c>
      <c r="H10" s="314">
        <v>6</v>
      </c>
      <c r="I10" s="314">
        <v>7</v>
      </c>
      <c r="J10" s="314">
        <v>8</v>
      </c>
      <c r="K10" s="398"/>
    </row>
    <row r="11" spans="1:11" ht="9">
      <c r="A11" s="401">
        <v>1</v>
      </c>
      <c r="B11" s="402" t="s">
        <v>213</v>
      </c>
      <c r="C11" s="390"/>
      <c r="D11" s="390"/>
      <c r="E11" s="390"/>
      <c r="F11" s="390"/>
      <c r="G11" s="390"/>
      <c r="H11" s="390"/>
      <c r="I11" s="390"/>
      <c r="J11" s="390"/>
      <c r="K11" s="151">
        <v>1</v>
      </c>
    </row>
    <row r="12" spans="1:11" ht="9">
      <c r="A12" s="401">
        <v>2</v>
      </c>
      <c r="B12" s="402" t="s">
        <v>214</v>
      </c>
      <c r="C12" s="390"/>
      <c r="D12" s="390"/>
      <c r="E12" s="390"/>
      <c r="F12" s="390"/>
      <c r="G12" s="390"/>
      <c r="H12" s="390"/>
      <c r="I12" s="390"/>
      <c r="J12" s="390"/>
      <c r="K12" s="151">
        <v>2</v>
      </c>
    </row>
    <row r="13" spans="1:11" ht="9">
      <c r="A13" s="401">
        <v>3</v>
      </c>
      <c r="B13" s="61" t="s">
        <v>215</v>
      </c>
      <c r="C13" s="390"/>
      <c r="D13" s="390"/>
      <c r="E13" s="390"/>
      <c r="F13" s="390"/>
      <c r="G13" s="390"/>
      <c r="H13" s="390"/>
      <c r="I13" s="390"/>
      <c r="J13" s="390"/>
      <c r="K13" s="151">
        <v>3</v>
      </c>
    </row>
    <row r="14" spans="1:11" ht="9">
      <c r="A14" s="401">
        <v>4</v>
      </c>
      <c r="B14" s="61" t="s">
        <v>216</v>
      </c>
      <c r="C14" s="390"/>
      <c r="D14" s="390"/>
      <c r="E14" s="390"/>
      <c r="F14" s="390"/>
      <c r="G14" s="390"/>
      <c r="H14" s="390"/>
      <c r="I14" s="390"/>
      <c r="J14" s="390"/>
      <c r="K14" s="151">
        <v>4</v>
      </c>
    </row>
    <row r="15" spans="1:11" ht="9">
      <c r="A15" s="401">
        <v>5</v>
      </c>
      <c r="B15" s="395" t="s">
        <v>217</v>
      </c>
      <c r="C15" s="390"/>
      <c r="D15" s="390"/>
      <c r="E15" s="390"/>
      <c r="F15" s="390"/>
      <c r="G15" s="390"/>
      <c r="H15" s="390"/>
      <c r="I15" s="575"/>
      <c r="J15" s="575"/>
      <c r="K15" s="151">
        <v>5</v>
      </c>
    </row>
    <row r="16" spans="1:11" ht="9">
      <c r="A16" s="401">
        <v>6</v>
      </c>
      <c r="B16" s="403" t="s">
        <v>218</v>
      </c>
      <c r="C16" s="390"/>
      <c r="D16" s="390"/>
      <c r="E16" s="390"/>
      <c r="F16" s="390"/>
      <c r="G16" s="390"/>
      <c r="H16" s="390"/>
      <c r="I16" s="390"/>
      <c r="J16" s="390"/>
      <c r="K16" s="151">
        <v>6</v>
      </c>
    </row>
    <row r="17" spans="1:11" ht="9">
      <c r="A17" s="401">
        <v>7</v>
      </c>
      <c r="B17" s="402" t="s">
        <v>219</v>
      </c>
      <c r="C17" s="390"/>
      <c r="D17" s="390"/>
      <c r="E17" s="390"/>
      <c r="F17" s="390"/>
      <c r="G17" s="390"/>
      <c r="H17" s="390"/>
      <c r="I17" s="390"/>
      <c r="J17" s="390"/>
      <c r="K17" s="151">
        <v>7</v>
      </c>
    </row>
    <row r="18" spans="1:11" ht="9">
      <c r="A18" s="300"/>
      <c r="B18" s="404" t="s">
        <v>670</v>
      </c>
      <c r="C18" s="390"/>
      <c r="D18" s="390"/>
      <c r="E18" s="390"/>
      <c r="F18" s="390"/>
      <c r="G18" s="390"/>
      <c r="H18" s="390"/>
      <c r="I18" s="390"/>
      <c r="J18" s="390"/>
      <c r="K18" s="301"/>
    </row>
    <row r="19" spans="1:11" ht="9">
      <c r="A19" s="401">
        <v>8</v>
      </c>
      <c r="B19" s="402" t="s">
        <v>220</v>
      </c>
      <c r="C19" s="390"/>
      <c r="D19" s="575"/>
      <c r="E19" s="390"/>
      <c r="F19" s="390"/>
      <c r="G19" s="390"/>
      <c r="H19" s="390"/>
      <c r="I19" s="390"/>
      <c r="J19" s="390"/>
      <c r="K19" s="151">
        <v>8</v>
      </c>
    </row>
    <row r="20" spans="1:11" ht="9">
      <c r="A20" s="401">
        <v>8.01</v>
      </c>
      <c r="B20" s="395" t="s">
        <v>221</v>
      </c>
      <c r="C20" s="390"/>
      <c r="D20" s="390"/>
      <c r="E20" s="575"/>
      <c r="F20" s="575"/>
      <c r="G20" s="575"/>
      <c r="H20" s="575"/>
      <c r="I20" s="575"/>
      <c r="J20" s="575"/>
      <c r="K20" s="151">
        <v>8.01</v>
      </c>
    </row>
    <row r="21" spans="1:11" ht="9">
      <c r="A21" s="401">
        <v>8.02</v>
      </c>
      <c r="B21" s="403" t="s">
        <v>222</v>
      </c>
      <c r="C21" s="390"/>
      <c r="D21" s="390"/>
      <c r="E21" s="575"/>
      <c r="F21" s="575"/>
      <c r="G21" s="575"/>
      <c r="H21" s="575"/>
      <c r="I21" s="575"/>
      <c r="J21" s="575"/>
      <c r="K21" s="151">
        <v>8.02</v>
      </c>
    </row>
    <row r="22" spans="1:11" ht="9">
      <c r="A22" s="401">
        <v>9</v>
      </c>
      <c r="B22" s="405" t="s">
        <v>223</v>
      </c>
      <c r="C22" s="390"/>
      <c r="D22" s="575"/>
      <c r="E22" s="390"/>
      <c r="F22" s="390"/>
      <c r="G22" s="390"/>
      <c r="H22" s="390"/>
      <c r="I22" s="390"/>
      <c r="J22" s="390"/>
      <c r="K22" s="151">
        <v>9</v>
      </c>
    </row>
    <row r="23" spans="1:11" ht="9">
      <c r="A23" s="401">
        <v>9.01</v>
      </c>
      <c r="B23" s="402" t="s">
        <v>224</v>
      </c>
      <c r="C23" s="390"/>
      <c r="D23" s="390"/>
      <c r="E23" s="575"/>
      <c r="F23" s="575"/>
      <c r="G23" s="575"/>
      <c r="H23" s="575"/>
      <c r="I23" s="575"/>
      <c r="J23" s="575"/>
      <c r="K23" s="151">
        <v>9.01</v>
      </c>
    </row>
    <row r="24" spans="1:11" ht="9">
      <c r="A24" s="401">
        <v>9.02</v>
      </c>
      <c r="B24" s="402" t="s">
        <v>225</v>
      </c>
      <c r="C24" s="390"/>
      <c r="D24" s="390"/>
      <c r="E24" s="575"/>
      <c r="F24" s="575"/>
      <c r="G24" s="575"/>
      <c r="H24" s="575"/>
      <c r="I24" s="575"/>
      <c r="J24" s="575"/>
      <c r="K24" s="151">
        <v>9.02</v>
      </c>
    </row>
    <row r="25" spans="1:11" ht="9">
      <c r="A25" s="401">
        <v>10</v>
      </c>
      <c r="B25" s="402" t="s">
        <v>226</v>
      </c>
      <c r="C25" s="390"/>
      <c r="D25" s="575"/>
      <c r="E25" s="390"/>
      <c r="F25" s="390"/>
      <c r="G25" s="390"/>
      <c r="H25" s="390"/>
      <c r="I25" s="390"/>
      <c r="J25" s="390"/>
      <c r="K25" s="151">
        <v>10</v>
      </c>
    </row>
    <row r="26" spans="1:11" ht="9">
      <c r="A26" s="401">
        <v>10.01</v>
      </c>
      <c r="B26" s="402" t="s">
        <v>227</v>
      </c>
      <c r="C26" s="390"/>
      <c r="D26" s="390"/>
      <c r="E26" s="575"/>
      <c r="F26" s="575"/>
      <c r="G26" s="575"/>
      <c r="H26" s="575"/>
      <c r="I26" s="575"/>
      <c r="J26" s="575"/>
      <c r="K26" s="151">
        <v>10.01</v>
      </c>
    </row>
    <row r="27" spans="1:11" ht="9">
      <c r="A27" s="401">
        <v>10.02</v>
      </c>
      <c r="B27" s="402" t="s">
        <v>228</v>
      </c>
      <c r="C27" s="390"/>
      <c r="D27" s="390"/>
      <c r="E27" s="575"/>
      <c r="F27" s="575"/>
      <c r="G27" s="575"/>
      <c r="H27" s="575"/>
      <c r="I27" s="575"/>
      <c r="J27" s="575"/>
      <c r="K27" s="151">
        <v>10.02</v>
      </c>
    </row>
    <row r="28" spans="1:11" ht="9">
      <c r="A28" s="401">
        <v>11</v>
      </c>
      <c r="B28" s="388" t="s">
        <v>229</v>
      </c>
      <c r="C28" s="390"/>
      <c r="D28" s="575"/>
      <c r="E28" s="390"/>
      <c r="F28" s="390"/>
      <c r="G28" s="390"/>
      <c r="H28" s="390"/>
      <c r="I28" s="390"/>
      <c r="J28" s="390"/>
      <c r="K28" s="151">
        <v>11</v>
      </c>
    </row>
    <row r="29" spans="1:11" ht="9">
      <c r="A29" s="401">
        <v>11.01</v>
      </c>
      <c r="B29" s="388" t="s">
        <v>230</v>
      </c>
      <c r="C29" s="390"/>
      <c r="D29" s="390"/>
      <c r="E29" s="575"/>
      <c r="F29" s="575"/>
      <c r="G29" s="575"/>
      <c r="H29" s="575"/>
      <c r="I29" s="575"/>
      <c r="J29" s="575"/>
      <c r="K29" s="151">
        <v>11.01</v>
      </c>
    </row>
    <row r="30" spans="1:11" ht="9">
      <c r="A30" s="401">
        <v>11.02</v>
      </c>
      <c r="B30" s="388" t="s">
        <v>231</v>
      </c>
      <c r="C30" s="390"/>
      <c r="D30" s="390"/>
      <c r="E30" s="575"/>
      <c r="F30" s="575"/>
      <c r="G30" s="575"/>
      <c r="H30" s="575"/>
      <c r="I30" s="575"/>
      <c r="J30" s="575"/>
      <c r="K30" s="151">
        <v>11.02</v>
      </c>
    </row>
    <row r="31" spans="1:11" ht="9">
      <c r="A31" s="401">
        <v>12</v>
      </c>
      <c r="B31" s="388" t="s">
        <v>232</v>
      </c>
      <c r="C31" s="390"/>
      <c r="D31" s="575"/>
      <c r="E31" s="390"/>
      <c r="F31" s="390"/>
      <c r="G31" s="390"/>
      <c r="H31" s="390"/>
      <c r="I31" s="390"/>
      <c r="J31" s="390"/>
      <c r="K31" s="151">
        <v>12</v>
      </c>
    </row>
    <row r="32" spans="1:11" ht="9">
      <c r="A32" s="401">
        <v>12.01</v>
      </c>
      <c r="B32" s="388" t="s">
        <v>233</v>
      </c>
      <c r="C32" s="390"/>
      <c r="D32" s="390"/>
      <c r="E32" s="575"/>
      <c r="F32" s="575"/>
      <c r="G32" s="575"/>
      <c r="H32" s="575"/>
      <c r="I32" s="575"/>
      <c r="J32" s="575"/>
      <c r="K32" s="151">
        <v>12.01</v>
      </c>
    </row>
    <row r="33" spans="1:11" ht="9">
      <c r="A33" s="401">
        <v>12.02</v>
      </c>
      <c r="B33" s="388" t="s">
        <v>234</v>
      </c>
      <c r="C33" s="390"/>
      <c r="D33" s="390"/>
      <c r="E33" s="575"/>
      <c r="F33" s="575"/>
      <c r="G33" s="575"/>
      <c r="H33" s="575"/>
      <c r="I33" s="575"/>
      <c r="J33" s="575"/>
      <c r="K33" s="151">
        <v>12.02</v>
      </c>
    </row>
    <row r="34" spans="1:11" ht="9">
      <c r="A34" s="401">
        <v>13</v>
      </c>
      <c r="B34" s="402" t="s">
        <v>235</v>
      </c>
      <c r="C34" s="390"/>
      <c r="D34" s="575"/>
      <c r="E34" s="390"/>
      <c r="F34" s="390"/>
      <c r="G34" s="390"/>
      <c r="H34" s="390"/>
      <c r="I34" s="390"/>
      <c r="J34" s="390"/>
      <c r="K34" s="151">
        <v>13</v>
      </c>
    </row>
    <row r="35" spans="1:11" ht="9">
      <c r="A35" s="401">
        <v>13.01</v>
      </c>
      <c r="B35" s="402" t="s">
        <v>236</v>
      </c>
      <c r="C35" s="390"/>
      <c r="D35" s="390"/>
      <c r="E35" s="575"/>
      <c r="F35" s="575"/>
      <c r="G35" s="575"/>
      <c r="H35" s="575"/>
      <c r="I35" s="575"/>
      <c r="J35" s="575"/>
      <c r="K35" s="151">
        <v>13.01</v>
      </c>
    </row>
    <row r="36" spans="1:11" ht="9">
      <c r="A36" s="401">
        <v>13.02</v>
      </c>
      <c r="B36" s="402" t="s">
        <v>237</v>
      </c>
      <c r="C36" s="390"/>
      <c r="D36" s="390"/>
      <c r="E36" s="575"/>
      <c r="F36" s="575"/>
      <c r="G36" s="575"/>
      <c r="H36" s="575"/>
      <c r="I36" s="575"/>
      <c r="J36" s="575"/>
      <c r="K36" s="151">
        <v>13.02</v>
      </c>
    </row>
    <row r="37" spans="1:11" ht="9">
      <c r="A37" s="401">
        <v>14</v>
      </c>
      <c r="B37" s="402" t="s">
        <v>238</v>
      </c>
      <c r="C37" s="390"/>
      <c r="D37" s="575"/>
      <c r="E37" s="390"/>
      <c r="F37" s="390"/>
      <c r="G37" s="390"/>
      <c r="H37" s="390"/>
      <c r="I37" s="390"/>
      <c r="J37" s="390"/>
      <c r="K37" s="151">
        <v>14</v>
      </c>
    </row>
    <row r="38" spans="1:11" ht="9">
      <c r="A38" s="401">
        <v>14.01</v>
      </c>
      <c r="B38" s="395" t="s">
        <v>239</v>
      </c>
      <c r="C38" s="390"/>
      <c r="D38" s="390"/>
      <c r="E38" s="575"/>
      <c r="F38" s="575"/>
      <c r="G38" s="575"/>
      <c r="H38" s="575"/>
      <c r="I38" s="575"/>
      <c r="J38" s="575"/>
      <c r="K38" s="151">
        <v>14.01</v>
      </c>
    </row>
    <row r="39" spans="1:11" ht="9">
      <c r="A39" s="401">
        <v>14.02</v>
      </c>
      <c r="B39" s="403" t="s">
        <v>240</v>
      </c>
      <c r="C39" s="390"/>
      <c r="D39" s="390"/>
      <c r="E39" s="575"/>
      <c r="F39" s="575"/>
      <c r="G39" s="575"/>
      <c r="H39" s="575"/>
      <c r="I39" s="575"/>
      <c r="J39" s="575"/>
      <c r="K39" s="151">
        <v>14.02</v>
      </c>
    </row>
    <row r="40" spans="1:11" ht="9">
      <c r="A40" s="401">
        <v>15</v>
      </c>
      <c r="B40" s="405" t="s">
        <v>241</v>
      </c>
      <c r="C40" s="390"/>
      <c r="D40" s="575"/>
      <c r="E40" s="390"/>
      <c r="F40" s="390"/>
      <c r="G40" s="390"/>
      <c r="H40" s="390"/>
      <c r="I40" s="390"/>
      <c r="J40" s="390"/>
      <c r="K40" s="151">
        <v>15</v>
      </c>
    </row>
    <row r="41" spans="1:11" ht="9">
      <c r="A41" s="401">
        <v>15.01</v>
      </c>
      <c r="B41" s="402" t="s">
        <v>242</v>
      </c>
      <c r="C41" s="390"/>
      <c r="D41" s="390"/>
      <c r="E41" s="575"/>
      <c r="F41" s="575"/>
      <c r="G41" s="575"/>
      <c r="H41" s="575"/>
      <c r="I41" s="575"/>
      <c r="J41" s="575"/>
      <c r="K41" s="151">
        <v>15.01</v>
      </c>
    </row>
    <row r="42" spans="1:11" ht="9">
      <c r="A42" s="401">
        <v>15.02</v>
      </c>
      <c r="B42" s="61" t="s">
        <v>243</v>
      </c>
      <c r="C42" s="390"/>
      <c r="D42" s="390"/>
      <c r="E42" s="575"/>
      <c r="F42" s="575"/>
      <c r="G42" s="575"/>
      <c r="H42" s="575"/>
      <c r="I42" s="575"/>
      <c r="J42" s="575"/>
      <c r="K42" s="151">
        <v>15.02</v>
      </c>
    </row>
    <row r="43" spans="1:11" ht="9">
      <c r="A43" s="401">
        <v>16</v>
      </c>
      <c r="B43" s="402" t="s">
        <v>244</v>
      </c>
      <c r="C43" s="390"/>
      <c r="D43" s="575"/>
      <c r="E43" s="390"/>
      <c r="F43" s="390"/>
      <c r="G43" s="390"/>
      <c r="H43" s="390"/>
      <c r="I43" s="390"/>
      <c r="J43" s="390"/>
      <c r="K43" s="151">
        <v>16</v>
      </c>
    </row>
    <row r="44" spans="1:11" ht="9">
      <c r="A44" s="401">
        <v>16.01</v>
      </c>
      <c r="B44" s="402" t="s">
        <v>245</v>
      </c>
      <c r="C44" s="390"/>
      <c r="D44" s="390"/>
      <c r="E44" s="575"/>
      <c r="F44" s="575"/>
      <c r="G44" s="575"/>
      <c r="H44" s="575"/>
      <c r="I44" s="575"/>
      <c r="J44" s="575"/>
      <c r="K44" s="151">
        <v>16.01</v>
      </c>
    </row>
    <row r="45" spans="1:11" ht="9">
      <c r="A45" s="401">
        <v>16.02</v>
      </c>
      <c r="B45" s="402" t="s">
        <v>246</v>
      </c>
      <c r="C45" s="390"/>
      <c r="D45" s="390"/>
      <c r="E45" s="575"/>
      <c r="F45" s="575"/>
      <c r="G45" s="575"/>
      <c r="H45" s="575"/>
      <c r="I45" s="575"/>
      <c r="J45" s="575"/>
      <c r="K45" s="151">
        <v>16.02</v>
      </c>
    </row>
    <row r="46" spans="1:11" ht="9">
      <c r="A46" s="401">
        <v>17</v>
      </c>
      <c r="B46" s="388" t="s">
        <v>247</v>
      </c>
      <c r="C46" s="390"/>
      <c r="D46" s="575"/>
      <c r="E46" s="390"/>
      <c r="F46" s="390"/>
      <c r="G46" s="390"/>
      <c r="H46" s="390"/>
      <c r="I46" s="390"/>
      <c r="J46" s="390"/>
      <c r="K46" s="151">
        <v>17</v>
      </c>
    </row>
    <row r="47" spans="1:11" ht="9">
      <c r="A47" s="401">
        <v>17.01</v>
      </c>
      <c r="B47" s="388" t="s">
        <v>248</v>
      </c>
      <c r="C47" s="390"/>
      <c r="D47" s="390"/>
      <c r="E47" s="575"/>
      <c r="F47" s="575"/>
      <c r="G47" s="575"/>
      <c r="H47" s="575"/>
      <c r="I47" s="575"/>
      <c r="J47" s="575"/>
      <c r="K47" s="151">
        <v>17.01</v>
      </c>
    </row>
    <row r="48" spans="1:11" ht="9">
      <c r="A48" s="401">
        <v>17.02</v>
      </c>
      <c r="B48" s="388" t="s">
        <v>249</v>
      </c>
      <c r="C48" s="390"/>
      <c r="D48" s="390"/>
      <c r="E48" s="575"/>
      <c r="F48" s="575"/>
      <c r="G48" s="575"/>
      <c r="H48" s="575"/>
      <c r="I48" s="575"/>
      <c r="J48" s="575"/>
      <c r="K48" s="151">
        <v>17.02</v>
      </c>
    </row>
    <row r="49" spans="1:11" ht="9">
      <c r="A49" s="401">
        <v>18</v>
      </c>
      <c r="B49" s="392" t="s">
        <v>250</v>
      </c>
      <c r="C49" s="390"/>
      <c r="D49" s="390"/>
      <c r="E49" s="390"/>
      <c r="F49" s="390"/>
      <c r="G49" s="390"/>
      <c r="H49" s="390"/>
      <c r="I49" s="390"/>
      <c r="J49" s="390"/>
      <c r="K49" s="151">
        <v>18</v>
      </c>
    </row>
    <row r="50" spans="1:11" ht="9">
      <c r="A50" s="300"/>
      <c r="B50" s="404" t="s">
        <v>671</v>
      </c>
      <c r="C50" s="390"/>
      <c r="D50" s="390"/>
      <c r="E50" s="390"/>
      <c r="F50" s="390"/>
      <c r="G50" s="390"/>
      <c r="H50" s="390"/>
      <c r="I50" s="390"/>
      <c r="J50" s="390"/>
      <c r="K50" s="312"/>
    </row>
    <row r="51" spans="1:11" ht="9">
      <c r="A51" s="401">
        <v>19</v>
      </c>
      <c r="B51" s="402" t="s">
        <v>251</v>
      </c>
      <c r="C51" s="390"/>
      <c r="D51" s="575"/>
      <c r="E51" s="390"/>
      <c r="F51" s="575"/>
      <c r="G51" s="575"/>
      <c r="H51" s="575"/>
      <c r="I51" s="575"/>
      <c r="J51" s="575"/>
      <c r="K51" s="151">
        <v>19</v>
      </c>
    </row>
    <row r="52" spans="1:11" ht="9">
      <c r="A52" s="401">
        <v>20</v>
      </c>
      <c r="B52" s="402" t="s">
        <v>371</v>
      </c>
      <c r="C52" s="390"/>
      <c r="D52" s="575"/>
      <c r="E52" s="390"/>
      <c r="F52" s="575"/>
      <c r="G52" s="575"/>
      <c r="H52" s="575"/>
      <c r="I52" s="575"/>
      <c r="J52" s="575"/>
      <c r="K52" s="151">
        <v>20</v>
      </c>
    </row>
    <row r="53" spans="1:11" ht="9">
      <c r="A53" s="401">
        <v>21</v>
      </c>
      <c r="B53" s="406" t="s">
        <v>252</v>
      </c>
      <c r="C53" s="390"/>
      <c r="D53" s="575"/>
      <c r="E53" s="390"/>
      <c r="F53" s="575"/>
      <c r="G53" s="575"/>
      <c r="H53" s="575"/>
      <c r="I53" s="575"/>
      <c r="J53" s="575"/>
      <c r="K53" s="151">
        <v>21</v>
      </c>
    </row>
    <row r="54" spans="1:11" ht="9">
      <c r="A54" s="401">
        <v>22</v>
      </c>
      <c r="B54" s="406" t="s">
        <v>252</v>
      </c>
      <c r="C54" s="390"/>
      <c r="D54" s="575"/>
      <c r="E54" s="390"/>
      <c r="F54" s="575"/>
      <c r="G54" s="575"/>
      <c r="H54" s="575"/>
      <c r="I54" s="575"/>
      <c r="J54" s="575"/>
      <c r="K54" s="399">
        <v>22</v>
      </c>
    </row>
    <row r="55" spans="1:11" ht="9">
      <c r="A55" s="401">
        <v>23</v>
      </c>
      <c r="B55" s="403" t="s">
        <v>255</v>
      </c>
      <c r="C55" s="390"/>
      <c r="D55" s="579"/>
      <c r="E55" s="390"/>
      <c r="F55" s="579"/>
      <c r="G55" s="579"/>
      <c r="H55" s="579"/>
      <c r="I55" s="579"/>
      <c r="J55" s="579"/>
      <c r="K55" s="400">
        <v>23</v>
      </c>
    </row>
    <row r="56" spans="1:11" ht="9">
      <c r="A56" s="401">
        <v>24</v>
      </c>
      <c r="B56" s="403" t="s">
        <v>256</v>
      </c>
      <c r="C56" s="390"/>
      <c r="D56" s="579"/>
      <c r="E56" s="390"/>
      <c r="F56" s="579"/>
      <c r="G56" s="579"/>
      <c r="H56" s="579"/>
      <c r="I56" s="579"/>
      <c r="J56" s="579"/>
      <c r="K56" s="400">
        <v>24</v>
      </c>
    </row>
    <row r="57" spans="1:11" ht="9">
      <c r="A57" s="401">
        <v>25</v>
      </c>
      <c r="B57" s="403" t="s">
        <v>457</v>
      </c>
      <c r="C57" s="390"/>
      <c r="D57" s="599"/>
      <c r="E57" s="390"/>
      <c r="F57" s="599"/>
      <c r="G57" s="599"/>
      <c r="H57" s="599"/>
      <c r="I57" s="599"/>
      <c r="J57" s="599"/>
      <c r="K57" s="400">
        <v>25</v>
      </c>
    </row>
    <row r="58" spans="1:11" ht="9">
      <c r="A58" s="337" t="s">
        <v>799</v>
      </c>
      <c r="B58" s="385"/>
      <c r="C58" s="67"/>
      <c r="D58" s="67"/>
      <c r="E58" s="67"/>
      <c r="F58" s="67"/>
      <c r="G58" s="67"/>
      <c r="H58" s="67"/>
      <c r="I58" s="67"/>
      <c r="J58" s="67"/>
      <c r="K58" s="214"/>
    </row>
    <row r="59" spans="1:11" ht="12.75">
      <c r="A59" s="180" t="s">
        <v>581</v>
      </c>
      <c r="B59" s="386"/>
      <c r="C59" s="54"/>
      <c r="D59" s="54"/>
      <c r="E59" s="54"/>
      <c r="F59" s="54"/>
      <c r="G59" s="54"/>
      <c r="H59" s="54"/>
      <c r="I59" s="54"/>
      <c r="J59" s="54"/>
      <c r="K59" s="213" t="s">
        <v>262</v>
      </c>
    </row>
    <row r="60" spans="1:11" s="5" customFormat="1" ht="12.75">
      <c r="A60" s="51" t="s">
        <v>22</v>
      </c>
      <c r="B60" s="285"/>
      <c r="D60" s="324"/>
      <c r="E60" s="324" t="s">
        <v>726</v>
      </c>
      <c r="F60" s="324"/>
      <c r="G60" s="324"/>
      <c r="H60" s="72"/>
      <c r="I60" s="72"/>
      <c r="J60" s="72"/>
      <c r="K60" s="692" t="s">
        <v>795</v>
      </c>
    </row>
    <row r="61" spans="1:11" ht="9">
      <c r="A61" s="337" t="s">
        <v>669</v>
      </c>
      <c r="B61" s="385"/>
      <c r="C61" s="385"/>
      <c r="D61" s="385"/>
      <c r="E61" s="385"/>
      <c r="F61" s="208" t="s">
        <v>24</v>
      </c>
      <c r="G61" s="706"/>
      <c r="H61" s="284" t="s">
        <v>5</v>
      </c>
      <c r="I61" s="706"/>
      <c r="J61" s="65" t="s">
        <v>392</v>
      </c>
      <c r="K61" s="60"/>
    </row>
    <row r="62" spans="1:11" ht="9">
      <c r="A62" s="336"/>
      <c r="B62" s="392"/>
      <c r="C62" s="392"/>
      <c r="D62" s="392"/>
      <c r="E62" s="392"/>
      <c r="F62" s="68"/>
      <c r="G62" s="486"/>
      <c r="H62" s="69" t="s">
        <v>545</v>
      </c>
      <c r="I62" s="486"/>
      <c r="J62" s="69"/>
      <c r="K62" s="54"/>
    </row>
    <row r="63" spans="1:11" ht="9">
      <c r="A63" s="387"/>
      <c r="B63" s="388"/>
      <c r="C63" s="388"/>
      <c r="D63" s="388"/>
      <c r="E63" s="392"/>
      <c r="F63" s="73"/>
      <c r="G63" s="487"/>
      <c r="H63" s="75" t="s">
        <v>547</v>
      </c>
      <c r="I63" s="486"/>
      <c r="J63" s="68"/>
      <c r="K63" s="62"/>
    </row>
    <row r="64" spans="1:10" ht="9">
      <c r="A64" s="216"/>
      <c r="B64" s="389"/>
      <c r="C64" s="320"/>
      <c r="D64" s="338" t="s">
        <v>720</v>
      </c>
      <c r="E64" s="771" t="s">
        <v>208</v>
      </c>
      <c r="F64" s="771" t="s">
        <v>208</v>
      </c>
      <c r="G64" s="588"/>
      <c r="H64" s="771" t="s">
        <v>772</v>
      </c>
      <c r="I64" s="323" t="s">
        <v>773</v>
      </c>
      <c r="J64" s="774" t="s">
        <v>13</v>
      </c>
    </row>
    <row r="65" spans="1:10" ht="9">
      <c r="A65" s="178"/>
      <c r="B65" s="389"/>
      <c r="C65" s="289"/>
      <c r="D65" s="326" t="s">
        <v>719</v>
      </c>
      <c r="E65" s="772"/>
      <c r="F65" s="326" t="s">
        <v>770</v>
      </c>
      <c r="G65" s="326"/>
      <c r="H65" s="772"/>
      <c r="I65" s="326" t="s">
        <v>774</v>
      </c>
      <c r="J65" s="734" t="s">
        <v>207</v>
      </c>
    </row>
    <row r="66" spans="1:10" ht="9">
      <c r="A66" s="178"/>
      <c r="B66" s="389"/>
      <c r="C66" s="289"/>
      <c r="D66" s="326"/>
      <c r="E66" s="772"/>
      <c r="F66" s="772" t="s">
        <v>771</v>
      </c>
      <c r="G66" s="326"/>
      <c r="H66" s="772"/>
      <c r="I66" s="326"/>
      <c r="J66" s="734" t="s">
        <v>783</v>
      </c>
    </row>
    <row r="67" spans="1:10" ht="9">
      <c r="A67" s="178"/>
      <c r="B67" s="389"/>
      <c r="C67" s="289"/>
      <c r="D67" s="326"/>
      <c r="E67" s="289" t="s">
        <v>769</v>
      </c>
      <c r="F67" s="289" t="s">
        <v>769</v>
      </c>
      <c r="G67" s="326"/>
      <c r="H67" s="289" t="s">
        <v>769</v>
      </c>
      <c r="I67" s="289" t="s">
        <v>769</v>
      </c>
      <c r="J67" s="734" t="s">
        <v>787</v>
      </c>
    </row>
    <row r="68" spans="1:10" ht="9">
      <c r="A68" s="178"/>
      <c r="B68" s="389"/>
      <c r="C68" s="733" t="s">
        <v>711</v>
      </c>
      <c r="D68" s="326" t="s">
        <v>718</v>
      </c>
      <c r="E68" s="795" t="s">
        <v>762</v>
      </c>
      <c r="F68" s="795" t="s">
        <v>762</v>
      </c>
      <c r="G68" s="776" t="s">
        <v>711</v>
      </c>
      <c r="H68" s="795" t="s">
        <v>762</v>
      </c>
      <c r="I68" s="795" t="s">
        <v>762</v>
      </c>
      <c r="J68" s="734" t="s">
        <v>788</v>
      </c>
    </row>
    <row r="69" spans="1:11" ht="9">
      <c r="A69" s="387"/>
      <c r="B69" s="388"/>
      <c r="C69" s="775" t="s">
        <v>368</v>
      </c>
      <c r="D69" s="314">
        <v>9</v>
      </c>
      <c r="E69" s="314">
        <v>10</v>
      </c>
      <c r="F69" s="301">
        <v>11</v>
      </c>
      <c r="G69" s="775" t="s">
        <v>369</v>
      </c>
      <c r="H69" s="303">
        <v>12</v>
      </c>
      <c r="I69" s="314">
        <v>13</v>
      </c>
      <c r="J69" s="314" t="s">
        <v>370</v>
      </c>
      <c r="K69" s="398"/>
    </row>
    <row r="70" spans="1:11" ht="9">
      <c r="A70" s="401">
        <v>1</v>
      </c>
      <c r="B70" s="402" t="s">
        <v>213</v>
      </c>
      <c r="C70" s="390"/>
      <c r="D70" s="390"/>
      <c r="E70" s="390"/>
      <c r="F70" s="390"/>
      <c r="G70" s="390"/>
      <c r="H70" s="390"/>
      <c r="I70" s="390"/>
      <c r="J70" s="390"/>
      <c r="K70" s="151">
        <v>1</v>
      </c>
    </row>
    <row r="71" spans="1:11" ht="9">
      <c r="A71" s="401">
        <v>2</v>
      </c>
      <c r="B71" s="402" t="s">
        <v>214</v>
      </c>
      <c r="C71" s="390"/>
      <c r="D71" s="390"/>
      <c r="E71" s="575"/>
      <c r="F71" s="390"/>
      <c r="G71" s="390"/>
      <c r="H71" s="390"/>
      <c r="I71" s="390"/>
      <c r="J71" s="390"/>
      <c r="K71" s="151">
        <v>2</v>
      </c>
    </row>
    <row r="72" spans="1:11" ht="9">
      <c r="A72" s="401">
        <v>3</v>
      </c>
      <c r="B72" s="61" t="s">
        <v>215</v>
      </c>
      <c r="C72" s="390"/>
      <c r="D72" s="390"/>
      <c r="E72" s="575"/>
      <c r="F72" s="390"/>
      <c r="G72" s="390"/>
      <c r="H72" s="390"/>
      <c r="I72" s="390"/>
      <c r="J72" s="390"/>
      <c r="K72" s="151">
        <v>3</v>
      </c>
    </row>
    <row r="73" spans="1:11" ht="9">
      <c r="A73" s="401">
        <v>4</v>
      </c>
      <c r="B73" s="61" t="s">
        <v>216</v>
      </c>
      <c r="C73" s="390"/>
      <c r="D73" s="390"/>
      <c r="E73" s="575"/>
      <c r="F73" s="390"/>
      <c r="G73" s="390"/>
      <c r="H73" s="390"/>
      <c r="I73" s="390"/>
      <c r="J73" s="390"/>
      <c r="K73" s="151">
        <v>4</v>
      </c>
    </row>
    <row r="74" spans="1:11" ht="9">
      <c r="A74" s="401">
        <v>5</v>
      </c>
      <c r="B74" s="395" t="s">
        <v>217</v>
      </c>
      <c r="C74" s="390"/>
      <c r="D74" s="390"/>
      <c r="E74" s="575"/>
      <c r="F74" s="390"/>
      <c r="G74" s="390"/>
      <c r="H74" s="390"/>
      <c r="I74" s="390"/>
      <c r="J74" s="390"/>
      <c r="K74" s="151">
        <v>5</v>
      </c>
    </row>
    <row r="75" spans="1:11" ht="9">
      <c r="A75" s="401">
        <v>6</v>
      </c>
      <c r="B75" s="403" t="s">
        <v>218</v>
      </c>
      <c r="C75" s="390"/>
      <c r="D75" s="390"/>
      <c r="E75" s="390"/>
      <c r="F75" s="390"/>
      <c r="G75" s="390"/>
      <c r="H75" s="390"/>
      <c r="I75" s="390"/>
      <c r="J75" s="390"/>
      <c r="K75" s="151">
        <v>6</v>
      </c>
    </row>
    <row r="76" spans="1:11" ht="9">
      <c r="A76" s="401">
        <v>7</v>
      </c>
      <c r="B76" s="402" t="s">
        <v>219</v>
      </c>
      <c r="C76" s="390"/>
      <c r="D76" s="390"/>
      <c r="E76" s="390"/>
      <c r="F76" s="390"/>
      <c r="G76" s="390"/>
      <c r="H76" s="390"/>
      <c r="I76" s="390"/>
      <c r="J76" s="390"/>
      <c r="K76" s="151">
        <v>7</v>
      </c>
    </row>
    <row r="77" spans="1:11" ht="9">
      <c r="A77" s="300"/>
      <c r="B77" s="404" t="s">
        <v>670</v>
      </c>
      <c r="C77" s="390"/>
      <c r="D77" s="390"/>
      <c r="E77" s="390"/>
      <c r="F77" s="390"/>
      <c r="G77" s="390"/>
      <c r="H77" s="390"/>
      <c r="I77" s="390"/>
      <c r="J77" s="390"/>
      <c r="K77" s="301"/>
    </row>
    <row r="78" spans="1:11" ht="9">
      <c r="A78" s="401">
        <v>8</v>
      </c>
      <c r="B78" s="402" t="s">
        <v>220</v>
      </c>
      <c r="C78" s="390"/>
      <c r="D78" s="390"/>
      <c r="E78" s="390"/>
      <c r="F78" s="390"/>
      <c r="G78" s="390"/>
      <c r="H78" s="390"/>
      <c r="I78" s="390"/>
      <c r="J78" s="390"/>
      <c r="K78" s="151">
        <v>8</v>
      </c>
    </row>
    <row r="79" spans="1:11" ht="9">
      <c r="A79" s="401">
        <v>8.01</v>
      </c>
      <c r="B79" s="395" t="s">
        <v>221</v>
      </c>
      <c r="C79" s="390"/>
      <c r="D79" s="390"/>
      <c r="E79" s="390"/>
      <c r="F79" s="575"/>
      <c r="G79" s="390"/>
      <c r="H79" s="575"/>
      <c r="I79" s="575"/>
      <c r="J79" s="390"/>
      <c r="K79" s="151">
        <v>8.01</v>
      </c>
    </row>
    <row r="80" spans="1:11" ht="9">
      <c r="A80" s="401">
        <v>8.02</v>
      </c>
      <c r="B80" s="403" t="s">
        <v>222</v>
      </c>
      <c r="C80" s="390"/>
      <c r="D80" s="390"/>
      <c r="E80" s="390"/>
      <c r="F80" s="575"/>
      <c r="G80" s="390"/>
      <c r="H80" s="575"/>
      <c r="I80" s="575"/>
      <c r="J80" s="390"/>
      <c r="K80" s="151">
        <v>8.02</v>
      </c>
    </row>
    <row r="81" spans="1:11" ht="9">
      <c r="A81" s="401">
        <v>9</v>
      </c>
      <c r="B81" s="405" t="s">
        <v>223</v>
      </c>
      <c r="C81" s="390"/>
      <c r="D81" s="390"/>
      <c r="E81" s="390"/>
      <c r="F81" s="390"/>
      <c r="G81" s="390"/>
      <c r="H81" s="390"/>
      <c r="I81" s="390"/>
      <c r="J81" s="390"/>
      <c r="K81" s="151">
        <v>9</v>
      </c>
    </row>
    <row r="82" spans="1:11" ht="9">
      <c r="A82" s="401">
        <v>9.01</v>
      </c>
      <c r="B82" s="402" t="s">
        <v>224</v>
      </c>
      <c r="C82" s="390"/>
      <c r="D82" s="390"/>
      <c r="E82" s="390"/>
      <c r="F82" s="575"/>
      <c r="G82" s="390"/>
      <c r="H82" s="575"/>
      <c r="I82" s="575"/>
      <c r="J82" s="390"/>
      <c r="K82" s="151">
        <v>9.01</v>
      </c>
    </row>
    <row r="83" spans="1:11" ht="9">
      <c r="A83" s="401">
        <v>9.02</v>
      </c>
      <c r="B83" s="402" t="s">
        <v>225</v>
      </c>
      <c r="C83" s="390"/>
      <c r="D83" s="390"/>
      <c r="E83" s="390"/>
      <c r="F83" s="575"/>
      <c r="G83" s="390"/>
      <c r="H83" s="575"/>
      <c r="I83" s="575"/>
      <c r="J83" s="390"/>
      <c r="K83" s="151">
        <v>9.02</v>
      </c>
    </row>
    <row r="84" spans="1:11" ht="9">
      <c r="A84" s="401">
        <v>10</v>
      </c>
      <c r="B84" s="402" t="s">
        <v>226</v>
      </c>
      <c r="C84" s="390"/>
      <c r="D84" s="390"/>
      <c r="E84" s="390"/>
      <c r="F84" s="390"/>
      <c r="G84" s="390"/>
      <c r="H84" s="390"/>
      <c r="I84" s="390"/>
      <c r="J84" s="390"/>
      <c r="K84" s="151">
        <v>10</v>
      </c>
    </row>
    <row r="85" spans="1:11" ht="9">
      <c r="A85" s="401">
        <v>10.01</v>
      </c>
      <c r="B85" s="402" t="s">
        <v>227</v>
      </c>
      <c r="C85" s="390"/>
      <c r="D85" s="390"/>
      <c r="E85" s="390"/>
      <c r="F85" s="575"/>
      <c r="G85" s="390"/>
      <c r="H85" s="575"/>
      <c r="I85" s="575"/>
      <c r="J85" s="390"/>
      <c r="K85" s="151">
        <v>10.01</v>
      </c>
    </row>
    <row r="86" spans="1:11" ht="9">
      <c r="A86" s="401">
        <v>10.02</v>
      </c>
      <c r="B86" s="402" t="s">
        <v>228</v>
      </c>
      <c r="C86" s="390"/>
      <c r="D86" s="390"/>
      <c r="E86" s="390"/>
      <c r="F86" s="575"/>
      <c r="G86" s="390"/>
      <c r="H86" s="575"/>
      <c r="I86" s="575"/>
      <c r="J86" s="390"/>
      <c r="K86" s="151">
        <v>10.02</v>
      </c>
    </row>
    <row r="87" spans="1:11" ht="9">
      <c r="A87" s="401">
        <v>11</v>
      </c>
      <c r="B87" s="388" t="s">
        <v>229</v>
      </c>
      <c r="C87" s="390"/>
      <c r="D87" s="390"/>
      <c r="E87" s="390"/>
      <c r="F87" s="390"/>
      <c r="G87" s="390"/>
      <c r="H87" s="390"/>
      <c r="I87" s="390"/>
      <c r="J87" s="390"/>
      <c r="K87" s="151">
        <v>11</v>
      </c>
    </row>
    <row r="88" spans="1:11" ht="9">
      <c r="A88" s="401">
        <v>11.01</v>
      </c>
      <c r="B88" s="388" t="s">
        <v>230</v>
      </c>
      <c r="C88" s="390"/>
      <c r="D88" s="390"/>
      <c r="E88" s="390"/>
      <c r="F88" s="575"/>
      <c r="G88" s="390"/>
      <c r="H88" s="575"/>
      <c r="I88" s="575"/>
      <c r="J88" s="390"/>
      <c r="K88" s="151">
        <v>11.01</v>
      </c>
    </row>
    <row r="89" spans="1:11" ht="9">
      <c r="A89" s="401">
        <v>11.02</v>
      </c>
      <c r="B89" s="388" t="s">
        <v>231</v>
      </c>
      <c r="C89" s="390"/>
      <c r="D89" s="390"/>
      <c r="E89" s="390"/>
      <c r="F89" s="575"/>
      <c r="G89" s="390"/>
      <c r="H89" s="575"/>
      <c r="I89" s="575"/>
      <c r="J89" s="390"/>
      <c r="K89" s="151">
        <v>11.02</v>
      </c>
    </row>
    <row r="90" spans="1:11" ht="9">
      <c r="A90" s="401">
        <v>12</v>
      </c>
      <c r="B90" s="388" t="s">
        <v>232</v>
      </c>
      <c r="C90" s="390"/>
      <c r="D90" s="390"/>
      <c r="E90" s="390"/>
      <c r="F90" s="390"/>
      <c r="G90" s="390"/>
      <c r="H90" s="390"/>
      <c r="I90" s="390"/>
      <c r="J90" s="390"/>
      <c r="K90" s="151">
        <v>12</v>
      </c>
    </row>
    <row r="91" spans="1:11" ht="9">
      <c r="A91" s="401">
        <v>12.01</v>
      </c>
      <c r="B91" s="388" t="s">
        <v>233</v>
      </c>
      <c r="C91" s="390"/>
      <c r="D91" s="390"/>
      <c r="E91" s="390"/>
      <c r="F91" s="575"/>
      <c r="G91" s="390"/>
      <c r="H91" s="575"/>
      <c r="I91" s="575"/>
      <c r="J91" s="390"/>
      <c r="K91" s="151">
        <v>12.01</v>
      </c>
    </row>
    <row r="92" spans="1:11" ht="9">
      <c r="A92" s="401">
        <v>12.02</v>
      </c>
      <c r="B92" s="388" t="s">
        <v>234</v>
      </c>
      <c r="C92" s="390"/>
      <c r="D92" s="390"/>
      <c r="E92" s="390"/>
      <c r="F92" s="575"/>
      <c r="G92" s="390"/>
      <c r="H92" s="575"/>
      <c r="I92" s="575"/>
      <c r="J92" s="390"/>
      <c r="K92" s="151">
        <v>12.02</v>
      </c>
    </row>
    <row r="93" spans="1:11" ht="9">
      <c r="A93" s="401">
        <v>13</v>
      </c>
      <c r="B93" s="402" t="s">
        <v>235</v>
      </c>
      <c r="C93" s="390"/>
      <c r="D93" s="390"/>
      <c r="E93" s="390"/>
      <c r="F93" s="390"/>
      <c r="G93" s="390"/>
      <c r="H93" s="390"/>
      <c r="I93" s="390"/>
      <c r="J93" s="390"/>
      <c r="K93" s="151">
        <v>13</v>
      </c>
    </row>
    <row r="94" spans="1:11" ht="9">
      <c r="A94" s="401">
        <v>13.01</v>
      </c>
      <c r="B94" s="402" t="s">
        <v>236</v>
      </c>
      <c r="C94" s="390"/>
      <c r="D94" s="390"/>
      <c r="E94" s="390"/>
      <c r="F94" s="575"/>
      <c r="G94" s="390"/>
      <c r="H94" s="575"/>
      <c r="I94" s="575"/>
      <c r="J94" s="390"/>
      <c r="K94" s="151">
        <v>13.01</v>
      </c>
    </row>
    <row r="95" spans="1:11" ht="9">
      <c r="A95" s="401">
        <v>13.02</v>
      </c>
      <c r="B95" s="402" t="s">
        <v>237</v>
      </c>
      <c r="C95" s="390"/>
      <c r="D95" s="390"/>
      <c r="E95" s="390"/>
      <c r="F95" s="575"/>
      <c r="G95" s="390"/>
      <c r="H95" s="575"/>
      <c r="I95" s="575"/>
      <c r="J95" s="390"/>
      <c r="K95" s="151">
        <v>13.02</v>
      </c>
    </row>
    <row r="96" spans="1:11" ht="9">
      <c r="A96" s="401">
        <v>14</v>
      </c>
      <c r="B96" s="402" t="s">
        <v>238</v>
      </c>
      <c r="C96" s="390"/>
      <c r="D96" s="390"/>
      <c r="E96" s="390"/>
      <c r="F96" s="390"/>
      <c r="G96" s="390"/>
      <c r="H96" s="390"/>
      <c r="I96" s="390"/>
      <c r="J96" s="390"/>
      <c r="K96" s="151">
        <v>14</v>
      </c>
    </row>
    <row r="97" spans="1:11" ht="9">
      <c r="A97" s="401">
        <v>14.01</v>
      </c>
      <c r="B97" s="395" t="s">
        <v>239</v>
      </c>
      <c r="C97" s="390"/>
      <c r="D97" s="390"/>
      <c r="E97" s="390"/>
      <c r="F97" s="575"/>
      <c r="G97" s="390"/>
      <c r="H97" s="575"/>
      <c r="I97" s="575"/>
      <c r="J97" s="390"/>
      <c r="K97" s="151">
        <v>14.01</v>
      </c>
    </row>
    <row r="98" spans="1:11" ht="9">
      <c r="A98" s="401">
        <v>14.02</v>
      </c>
      <c r="B98" s="403" t="s">
        <v>240</v>
      </c>
      <c r="C98" s="390"/>
      <c r="D98" s="390"/>
      <c r="E98" s="390"/>
      <c r="F98" s="575"/>
      <c r="G98" s="390"/>
      <c r="H98" s="575"/>
      <c r="I98" s="575"/>
      <c r="J98" s="390"/>
      <c r="K98" s="151">
        <v>14.02</v>
      </c>
    </row>
    <row r="99" spans="1:11" ht="9">
      <c r="A99" s="401">
        <v>15</v>
      </c>
      <c r="B99" s="405" t="s">
        <v>241</v>
      </c>
      <c r="C99" s="390"/>
      <c r="D99" s="390"/>
      <c r="E99" s="390"/>
      <c r="F99" s="390"/>
      <c r="G99" s="390"/>
      <c r="H99" s="390"/>
      <c r="I99" s="390"/>
      <c r="J99" s="390"/>
      <c r="K99" s="151">
        <v>15</v>
      </c>
    </row>
    <row r="100" spans="1:11" ht="9">
      <c r="A100" s="401">
        <v>15.01</v>
      </c>
      <c r="B100" s="402" t="s">
        <v>242</v>
      </c>
      <c r="C100" s="390"/>
      <c r="D100" s="390"/>
      <c r="E100" s="390"/>
      <c r="F100" s="575"/>
      <c r="G100" s="390"/>
      <c r="H100" s="575"/>
      <c r="I100" s="575"/>
      <c r="J100" s="390"/>
      <c r="K100" s="151">
        <v>15.01</v>
      </c>
    </row>
    <row r="101" spans="1:11" ht="9">
      <c r="A101" s="401">
        <v>15.02</v>
      </c>
      <c r="B101" s="61" t="s">
        <v>243</v>
      </c>
      <c r="C101" s="390"/>
      <c r="D101" s="390"/>
      <c r="E101" s="390"/>
      <c r="F101" s="575"/>
      <c r="G101" s="390"/>
      <c r="H101" s="575"/>
      <c r="I101" s="575"/>
      <c r="J101" s="390"/>
      <c r="K101" s="151">
        <v>15.02</v>
      </c>
    </row>
    <row r="102" spans="1:11" ht="9">
      <c r="A102" s="401">
        <v>16</v>
      </c>
      <c r="B102" s="402" t="s">
        <v>244</v>
      </c>
      <c r="C102" s="390"/>
      <c r="D102" s="390"/>
      <c r="E102" s="390"/>
      <c r="F102" s="390"/>
      <c r="G102" s="390"/>
      <c r="H102" s="390"/>
      <c r="I102" s="390"/>
      <c r="J102" s="390"/>
      <c r="K102" s="151">
        <v>16</v>
      </c>
    </row>
    <row r="103" spans="1:11" ht="9">
      <c r="A103" s="401">
        <v>16.01</v>
      </c>
      <c r="B103" s="402" t="s">
        <v>245</v>
      </c>
      <c r="C103" s="390"/>
      <c r="D103" s="390"/>
      <c r="E103" s="390"/>
      <c r="F103" s="575"/>
      <c r="G103" s="390"/>
      <c r="H103" s="575"/>
      <c r="I103" s="575"/>
      <c r="J103" s="390"/>
      <c r="K103" s="151">
        <v>16.01</v>
      </c>
    </row>
    <row r="104" spans="1:11" ht="9">
      <c r="A104" s="401">
        <v>16.02</v>
      </c>
      <c r="B104" s="402" t="s">
        <v>246</v>
      </c>
      <c r="C104" s="390"/>
      <c r="D104" s="390"/>
      <c r="E104" s="390"/>
      <c r="F104" s="575"/>
      <c r="G104" s="390"/>
      <c r="H104" s="575"/>
      <c r="I104" s="575"/>
      <c r="J104" s="390"/>
      <c r="K104" s="151">
        <v>16.02</v>
      </c>
    </row>
    <row r="105" spans="1:11" ht="9">
      <c r="A105" s="401">
        <v>17</v>
      </c>
      <c r="B105" s="388" t="s">
        <v>247</v>
      </c>
      <c r="C105" s="390"/>
      <c r="D105" s="390"/>
      <c r="E105" s="390"/>
      <c r="F105" s="390"/>
      <c r="G105" s="390"/>
      <c r="H105" s="390"/>
      <c r="I105" s="390"/>
      <c r="J105" s="390"/>
      <c r="K105" s="151">
        <v>17</v>
      </c>
    </row>
    <row r="106" spans="1:11" ht="9">
      <c r="A106" s="401">
        <v>17.01</v>
      </c>
      <c r="B106" s="388" t="s">
        <v>248</v>
      </c>
      <c r="C106" s="390"/>
      <c r="D106" s="390"/>
      <c r="E106" s="390"/>
      <c r="F106" s="575"/>
      <c r="G106" s="390"/>
      <c r="H106" s="575"/>
      <c r="I106" s="575"/>
      <c r="J106" s="390"/>
      <c r="K106" s="151">
        <v>17.01</v>
      </c>
    </row>
    <row r="107" spans="1:11" ht="9">
      <c r="A107" s="401">
        <v>17.02</v>
      </c>
      <c r="B107" s="388" t="s">
        <v>249</v>
      </c>
      <c r="C107" s="390"/>
      <c r="D107" s="390"/>
      <c r="E107" s="390"/>
      <c r="F107" s="575"/>
      <c r="G107" s="390"/>
      <c r="H107" s="575"/>
      <c r="I107" s="575"/>
      <c r="J107" s="390"/>
      <c r="K107" s="151">
        <v>17.02</v>
      </c>
    </row>
    <row r="108" spans="1:11" ht="9">
      <c r="A108" s="401">
        <v>18</v>
      </c>
      <c r="B108" s="392" t="s">
        <v>250</v>
      </c>
      <c r="C108" s="390"/>
      <c r="D108" s="390"/>
      <c r="E108" s="390"/>
      <c r="F108" s="390"/>
      <c r="G108" s="390"/>
      <c r="H108" s="390"/>
      <c r="I108" s="390"/>
      <c r="J108" s="390"/>
      <c r="K108" s="151">
        <v>18</v>
      </c>
    </row>
    <row r="109" spans="1:11" ht="9">
      <c r="A109" s="300"/>
      <c r="B109" s="404" t="s">
        <v>671</v>
      </c>
      <c r="C109" s="390"/>
      <c r="D109" s="390"/>
      <c r="E109" s="390"/>
      <c r="F109" s="390"/>
      <c r="G109" s="390"/>
      <c r="H109" s="390"/>
      <c r="I109" s="390"/>
      <c r="J109" s="390"/>
      <c r="K109" s="312"/>
    </row>
    <row r="110" spans="1:11" ht="9">
      <c r="A110" s="401">
        <v>19</v>
      </c>
      <c r="B110" s="402" t="s">
        <v>251</v>
      </c>
      <c r="C110" s="390"/>
      <c r="D110" s="390"/>
      <c r="E110" s="575"/>
      <c r="F110" s="575"/>
      <c r="G110" s="390"/>
      <c r="H110" s="575"/>
      <c r="I110" s="575"/>
      <c r="J110" s="390"/>
      <c r="K110" s="151">
        <v>19</v>
      </c>
    </row>
    <row r="111" spans="1:11" ht="9">
      <c r="A111" s="401">
        <v>20</v>
      </c>
      <c r="B111" s="402" t="s">
        <v>371</v>
      </c>
      <c r="C111" s="390"/>
      <c r="D111" s="390"/>
      <c r="E111" s="575"/>
      <c r="F111" s="575"/>
      <c r="G111" s="390"/>
      <c r="H111" s="575"/>
      <c r="I111" s="575"/>
      <c r="J111" s="390"/>
      <c r="K111" s="151">
        <v>20</v>
      </c>
    </row>
    <row r="112" spans="1:11" ht="9">
      <c r="A112" s="401">
        <v>21</v>
      </c>
      <c r="B112" s="406" t="s">
        <v>252</v>
      </c>
      <c r="C112" s="390"/>
      <c r="D112" s="390"/>
      <c r="E112" s="575"/>
      <c r="F112" s="575"/>
      <c r="G112" s="390"/>
      <c r="H112" s="575"/>
      <c r="I112" s="575"/>
      <c r="J112" s="390"/>
      <c r="K112" s="151">
        <v>21</v>
      </c>
    </row>
    <row r="113" spans="1:11" ht="9">
      <c r="A113" s="401">
        <v>22</v>
      </c>
      <c r="B113" s="406" t="s">
        <v>252</v>
      </c>
      <c r="C113" s="390"/>
      <c r="D113" s="390"/>
      <c r="E113" s="575"/>
      <c r="F113" s="575"/>
      <c r="G113" s="390"/>
      <c r="H113" s="575"/>
      <c r="I113" s="575"/>
      <c r="J113" s="390"/>
      <c r="K113" s="399">
        <v>22</v>
      </c>
    </row>
    <row r="114" spans="1:11" ht="9">
      <c r="A114" s="401">
        <v>23</v>
      </c>
      <c r="B114" s="403" t="s">
        <v>255</v>
      </c>
      <c r="C114" s="390"/>
      <c r="D114" s="575"/>
      <c r="E114" s="579"/>
      <c r="F114" s="579"/>
      <c r="G114" s="390"/>
      <c r="H114" s="579"/>
      <c r="I114" s="579"/>
      <c r="J114" s="390"/>
      <c r="K114" s="400">
        <v>23</v>
      </c>
    </row>
    <row r="115" spans="1:11" ht="9">
      <c r="A115" s="401">
        <v>24</v>
      </c>
      <c r="B115" s="403" t="s">
        <v>256</v>
      </c>
      <c r="C115" s="390"/>
      <c r="D115" s="579"/>
      <c r="E115" s="579"/>
      <c r="F115" s="579"/>
      <c r="G115" s="390"/>
      <c r="H115" s="579"/>
      <c r="I115" s="579"/>
      <c r="J115" s="390"/>
      <c r="K115" s="400">
        <v>24</v>
      </c>
    </row>
    <row r="116" spans="1:11" ht="9">
      <c r="A116" s="401">
        <v>25</v>
      </c>
      <c r="B116" s="403" t="s">
        <v>457</v>
      </c>
      <c r="C116" s="390"/>
      <c r="D116" s="599"/>
      <c r="E116" s="599"/>
      <c r="F116" s="599"/>
      <c r="G116" s="390"/>
      <c r="H116" s="599"/>
      <c r="I116" s="599"/>
      <c r="J116" s="390"/>
      <c r="K116" s="400">
        <v>25</v>
      </c>
    </row>
    <row r="117" spans="1:11" ht="9">
      <c r="A117" s="337" t="s">
        <v>799</v>
      </c>
      <c r="B117" s="385"/>
      <c r="C117" s="67"/>
      <c r="D117" s="67"/>
      <c r="E117" s="67"/>
      <c r="F117" s="67"/>
      <c r="G117" s="67"/>
      <c r="H117" s="67"/>
      <c r="I117" s="67"/>
      <c r="J117" s="67"/>
      <c r="K117" s="214"/>
    </row>
    <row r="118" spans="1:11" ht="12.75">
      <c r="A118" s="180" t="s">
        <v>721</v>
      </c>
      <c r="B118" s="386"/>
      <c r="C118" s="54"/>
      <c r="D118" s="54"/>
      <c r="E118" s="54"/>
      <c r="F118" s="54"/>
      <c r="G118" s="54"/>
      <c r="H118" s="54"/>
      <c r="I118" s="54"/>
      <c r="J118" s="54"/>
      <c r="K118" s="213" t="s">
        <v>581</v>
      </c>
    </row>
    <row r="119" spans="1:11" s="5" customFormat="1" ht="12.75">
      <c r="A119" s="814" t="s">
        <v>807</v>
      </c>
      <c r="B119" s="815"/>
      <c r="C119" s="813"/>
      <c r="D119" s="51"/>
      <c r="E119" s="51" t="s">
        <v>726</v>
      </c>
      <c r="F119" s="51"/>
      <c r="G119" s="51"/>
      <c r="H119" s="52"/>
      <c r="I119" s="52"/>
      <c r="J119" s="52"/>
      <c r="K119" s="285" t="s">
        <v>22</v>
      </c>
    </row>
    <row r="120" spans="1:11" ht="9">
      <c r="A120"/>
      <c r="K120"/>
    </row>
    <row r="121" spans="1:11" ht="9">
      <c r="A121"/>
      <c r="K121"/>
    </row>
    <row r="122" spans="1:11" ht="9">
      <c r="A122"/>
      <c r="K122"/>
    </row>
    <row r="123" spans="1:11" ht="9">
      <c r="A123"/>
      <c r="K123"/>
    </row>
    <row r="124" spans="1:11" ht="9">
      <c r="A124"/>
      <c r="K124"/>
    </row>
    <row r="125" spans="1:11" ht="9">
      <c r="A125"/>
      <c r="K125"/>
    </row>
    <row r="126" spans="1:11" ht="9">
      <c r="A126"/>
      <c r="K126"/>
    </row>
    <row r="127" spans="1:11" ht="9">
      <c r="A127"/>
      <c r="K127"/>
    </row>
    <row r="128" spans="1:11" ht="9">
      <c r="A128"/>
      <c r="K128"/>
    </row>
    <row r="129" spans="1:11" ht="9">
      <c r="A129"/>
      <c r="K129"/>
    </row>
    <row r="130" spans="1:11" ht="9">
      <c r="A130"/>
      <c r="K130"/>
    </row>
    <row r="131" spans="1:11" ht="9">
      <c r="A131"/>
      <c r="K131"/>
    </row>
    <row r="132" spans="1:11" ht="9">
      <c r="A132"/>
      <c r="K132"/>
    </row>
    <row r="133" spans="1:11" ht="9">
      <c r="A133"/>
      <c r="K133"/>
    </row>
    <row r="134" spans="1:11" ht="9">
      <c r="A134"/>
      <c r="K134"/>
    </row>
    <row r="135" spans="1:11" ht="9">
      <c r="A135"/>
      <c r="K135"/>
    </row>
    <row r="136" spans="1:11" ht="9">
      <c r="A136"/>
      <c r="K136"/>
    </row>
    <row r="137" spans="1:11" ht="9">
      <c r="A137"/>
      <c r="K137"/>
    </row>
    <row r="138" spans="1:11" ht="9">
      <c r="A138"/>
      <c r="K138"/>
    </row>
    <row r="139" spans="1:11" ht="9">
      <c r="A139"/>
      <c r="K139"/>
    </row>
    <row r="140" spans="1:11" ht="9">
      <c r="A140"/>
      <c r="K140"/>
    </row>
    <row r="141" spans="1:11" ht="9">
      <c r="A141"/>
      <c r="K141"/>
    </row>
    <row r="142" spans="5:22" ht="9">
      <c r="E142" s="3" t="s">
        <v>722</v>
      </c>
      <c r="I142" s="33"/>
      <c r="J142" s="33"/>
      <c r="K142" s="33"/>
      <c r="V142" s="28"/>
    </row>
    <row r="143" spans="1:11" ht="9">
      <c r="A143"/>
      <c r="K143"/>
    </row>
    <row r="144" spans="1:11" ht="9">
      <c r="A144"/>
      <c r="K144"/>
    </row>
    <row r="145" spans="1:11" ht="9">
      <c r="A145"/>
      <c r="K145"/>
    </row>
    <row r="146" spans="1:11" ht="9">
      <c r="A146"/>
      <c r="K146"/>
    </row>
    <row r="147" spans="1:11" ht="9">
      <c r="A147"/>
      <c r="K147"/>
    </row>
    <row r="148" spans="1:11" ht="9">
      <c r="A148"/>
      <c r="K148"/>
    </row>
    <row r="149" spans="1:11" ht="9">
      <c r="A149"/>
      <c r="K149"/>
    </row>
    <row r="150" spans="1:11" ht="9">
      <c r="A150"/>
      <c r="K150"/>
    </row>
    <row r="151" spans="1:11" ht="9">
      <c r="A151"/>
      <c r="K151"/>
    </row>
    <row r="152" spans="1:11" ht="9">
      <c r="A152"/>
      <c r="K152"/>
    </row>
    <row r="153" spans="1:11" ht="9">
      <c r="A153"/>
      <c r="K153"/>
    </row>
    <row r="154" spans="1:11" ht="9">
      <c r="A154"/>
      <c r="K154"/>
    </row>
    <row r="155" spans="1:11" ht="9">
      <c r="A155"/>
      <c r="K155"/>
    </row>
    <row r="156" spans="1:11" ht="9">
      <c r="A156"/>
      <c r="K156"/>
    </row>
    <row r="157" spans="1:11" ht="9">
      <c r="A157"/>
      <c r="K157"/>
    </row>
    <row r="158" spans="1:11" ht="9">
      <c r="A158"/>
      <c r="K158"/>
    </row>
    <row r="159" spans="1:11" ht="9">
      <c r="A159"/>
      <c r="K159"/>
    </row>
    <row r="160" spans="1:11" ht="9">
      <c r="A160"/>
      <c r="K160"/>
    </row>
    <row r="161" spans="1:11" ht="9">
      <c r="A161"/>
      <c r="K161"/>
    </row>
    <row r="162" spans="1:11" ht="9">
      <c r="A162"/>
      <c r="K162"/>
    </row>
    <row r="163" spans="1:11" ht="9">
      <c r="A163"/>
      <c r="K163"/>
    </row>
    <row r="164" spans="1:11" ht="9">
      <c r="A164"/>
      <c r="K164"/>
    </row>
    <row r="165" spans="1:11" ht="9">
      <c r="A165"/>
      <c r="K165"/>
    </row>
    <row r="166" spans="1:11" ht="9">
      <c r="A166"/>
      <c r="K166"/>
    </row>
    <row r="167" spans="1:11" ht="9">
      <c r="A167"/>
      <c r="K167"/>
    </row>
    <row r="168" spans="1:11" ht="9">
      <c r="A168"/>
      <c r="K168"/>
    </row>
    <row r="169" spans="1:11" ht="9">
      <c r="A169"/>
      <c r="K169"/>
    </row>
    <row r="170" spans="1:11" ht="9">
      <c r="A170"/>
      <c r="K170"/>
    </row>
    <row r="173" spans="1:11" ht="9">
      <c r="A173"/>
      <c r="K173"/>
    </row>
    <row r="174" spans="1:11" ht="9">
      <c r="A174"/>
      <c r="K174"/>
    </row>
    <row r="175" spans="1:11" ht="9">
      <c r="A175" s="337" t="s">
        <v>799</v>
      </c>
      <c r="B175" s="385"/>
      <c r="C175" s="67"/>
      <c r="D175" s="67"/>
      <c r="E175" s="67"/>
      <c r="F175" s="67"/>
      <c r="G175" s="67"/>
      <c r="H175" s="67"/>
      <c r="I175" s="67"/>
      <c r="J175" s="67"/>
      <c r="K175" s="214"/>
    </row>
    <row r="176" spans="1:11" ht="9">
      <c r="A176"/>
      <c r="K176"/>
    </row>
    <row r="177" spans="1:11" ht="12.75">
      <c r="A177" s="180" t="s">
        <v>808</v>
      </c>
      <c r="B177" s="386"/>
      <c r="C177" s="54"/>
      <c r="D177" s="54"/>
      <c r="E177" s="54"/>
      <c r="F177" s="54"/>
      <c r="G177" s="54"/>
      <c r="H177" s="54"/>
      <c r="I177" s="54"/>
      <c r="J177" s="54"/>
      <c r="K177" s="213" t="s">
        <v>791</v>
      </c>
    </row>
  </sheetData>
  <sheetProtection/>
  <printOptions horizontalCentered="1"/>
  <pageMargins left="0.5" right="0.5" top="0.4" bottom="0.4" header="0.21" footer="0"/>
  <pageSetup horizontalDpi="600" verticalDpi="600" orientation="landscape" r:id="rId2"/>
  <ignoredErrors>
    <ignoredError sqref="C10:D10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K56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2" width="7" style="3" customWidth="1"/>
    <col min="3" max="3" width="47.59765625" style="3" customWidth="1"/>
    <col min="4" max="6" width="23" style="3" customWidth="1"/>
    <col min="7" max="7" width="7" style="3" customWidth="1"/>
    <col min="8" max="10" width="23" style="3" customWidth="1"/>
    <col min="11" max="16384" width="9.59765625" style="3" customWidth="1"/>
  </cols>
  <sheetData>
    <row r="1" spans="1:10" ht="12.75">
      <c r="A1" s="51" t="s">
        <v>22</v>
      </c>
      <c r="B1" s="54"/>
      <c r="C1" s="54"/>
      <c r="E1" s="51" t="s">
        <v>749</v>
      </c>
      <c r="F1" s="54"/>
      <c r="J1" s="692" t="s">
        <v>807</v>
      </c>
    </row>
    <row r="2" spans="1:10" ht="9">
      <c r="A2" s="250" t="s">
        <v>672</v>
      </c>
      <c r="B2" s="407"/>
      <c r="C2" s="407"/>
      <c r="D2" s="407"/>
      <c r="E2" s="407"/>
      <c r="F2" s="407"/>
      <c r="G2" s="407"/>
      <c r="H2" s="284" t="s">
        <v>24</v>
      </c>
      <c r="I2" s="284" t="s">
        <v>5</v>
      </c>
      <c r="J2" s="188" t="s">
        <v>258</v>
      </c>
    </row>
    <row r="3" spans="1:10" ht="9">
      <c r="A3" s="408" t="s">
        <v>673</v>
      </c>
      <c r="B3" s="408"/>
      <c r="C3" s="408"/>
      <c r="D3" s="408"/>
      <c r="E3" s="408"/>
      <c r="F3" s="408"/>
      <c r="G3" s="408"/>
      <c r="H3" s="69"/>
      <c r="I3" s="69" t="s">
        <v>545</v>
      </c>
      <c r="J3" s="71"/>
    </row>
    <row r="4" spans="1:10" ht="9">
      <c r="A4" s="409"/>
      <c r="B4" s="409"/>
      <c r="C4" s="409"/>
      <c r="D4" s="409"/>
      <c r="E4" s="409"/>
      <c r="F4" s="409"/>
      <c r="G4" s="409"/>
      <c r="H4" s="75"/>
      <c r="I4" s="75" t="s">
        <v>547</v>
      </c>
      <c r="J4" s="73"/>
    </row>
    <row r="5" spans="1:7" ht="9">
      <c r="A5" s="408"/>
      <c r="B5" s="408"/>
      <c r="C5" s="408"/>
      <c r="D5" s="173"/>
      <c r="E5" s="173"/>
      <c r="F5" s="53"/>
      <c r="G5" s="408"/>
    </row>
    <row r="6" spans="1:7" ht="9">
      <c r="A6" s="250"/>
      <c r="B6" s="407"/>
      <c r="C6" s="407"/>
      <c r="D6" s="279"/>
      <c r="E6" s="362" t="s">
        <v>13</v>
      </c>
      <c r="F6" s="707"/>
      <c r="G6" s="425"/>
    </row>
    <row r="7" spans="1:7" ht="9">
      <c r="A7" s="411"/>
      <c r="B7" s="363"/>
      <c r="C7" s="363"/>
      <c r="D7" s="432" t="s">
        <v>259</v>
      </c>
      <c r="E7" s="747" t="s">
        <v>260</v>
      </c>
      <c r="F7" s="432" t="s">
        <v>261</v>
      </c>
      <c r="G7" s="408"/>
    </row>
    <row r="8" spans="1:7" s="6" customFormat="1" ht="9">
      <c r="A8" s="412"/>
      <c r="B8" s="253"/>
      <c r="C8" s="253"/>
      <c r="D8" s="353" t="s">
        <v>184</v>
      </c>
      <c r="E8" s="363" t="s">
        <v>279</v>
      </c>
      <c r="F8" s="353" t="s">
        <v>804</v>
      </c>
      <c r="G8" s="408"/>
    </row>
    <row r="9" spans="1:7" s="6" customFormat="1" ht="9">
      <c r="A9" s="412"/>
      <c r="B9" s="253"/>
      <c r="C9" s="253"/>
      <c r="D9" s="427" t="s">
        <v>257</v>
      </c>
      <c r="E9" s="276" t="s">
        <v>429</v>
      </c>
      <c r="F9" s="355" t="s">
        <v>405</v>
      </c>
      <c r="G9" s="408"/>
    </row>
    <row r="10" spans="1:7" ht="9">
      <c r="A10" s="413"/>
      <c r="B10" s="244"/>
      <c r="C10" s="244"/>
      <c r="D10" s="427">
        <v>1</v>
      </c>
      <c r="E10" s="276">
        <v>2</v>
      </c>
      <c r="F10" s="427">
        <v>3</v>
      </c>
      <c r="G10" s="410"/>
    </row>
    <row r="11" spans="1:7" ht="9">
      <c r="A11" s="401">
        <v>8.01</v>
      </c>
      <c r="B11" s="502" t="s">
        <v>221</v>
      </c>
      <c r="C11" s="746"/>
      <c r="D11" s="427"/>
      <c r="E11" s="608"/>
      <c r="F11" s="427"/>
      <c r="G11" s="583">
        <v>8.01</v>
      </c>
    </row>
    <row r="12" spans="1:7" s="254" customFormat="1" ht="9">
      <c r="A12" s="401">
        <v>8.02</v>
      </c>
      <c r="B12" s="503" t="s">
        <v>222</v>
      </c>
      <c r="C12" s="244"/>
      <c r="D12" s="427"/>
      <c r="E12" s="276"/>
      <c r="F12" s="427"/>
      <c r="G12" s="339">
        <v>8.02</v>
      </c>
    </row>
    <row r="13" spans="1:7" s="254" customFormat="1" ht="9">
      <c r="A13" s="401">
        <v>9.01</v>
      </c>
      <c r="B13" s="503" t="s">
        <v>224</v>
      </c>
      <c r="C13" s="244"/>
      <c r="D13" s="427"/>
      <c r="E13" s="276"/>
      <c r="F13" s="427"/>
      <c r="G13" s="339">
        <v>9.01</v>
      </c>
    </row>
    <row r="14" spans="1:7" s="254" customFormat="1" ht="9">
      <c r="A14" s="401">
        <v>9.02</v>
      </c>
      <c r="B14" s="503" t="s">
        <v>225</v>
      </c>
      <c r="C14" s="244"/>
      <c r="D14" s="427"/>
      <c r="E14" s="276"/>
      <c r="F14" s="427"/>
      <c r="G14" s="339">
        <v>9.02</v>
      </c>
    </row>
    <row r="15" spans="1:7" s="254" customFormat="1" ht="9">
      <c r="A15" s="401">
        <v>10.01</v>
      </c>
      <c r="B15" s="503" t="s">
        <v>227</v>
      </c>
      <c r="C15" s="244"/>
      <c r="D15" s="427"/>
      <c r="E15" s="276"/>
      <c r="F15" s="427"/>
      <c r="G15" s="339">
        <v>10.01</v>
      </c>
    </row>
    <row r="16" spans="1:7" s="254" customFormat="1" ht="9">
      <c r="A16" s="401">
        <v>10.02</v>
      </c>
      <c r="B16" s="503" t="s">
        <v>228</v>
      </c>
      <c r="C16" s="244"/>
      <c r="D16" s="427"/>
      <c r="E16" s="276"/>
      <c r="F16" s="427"/>
      <c r="G16" s="339">
        <v>10.02</v>
      </c>
    </row>
    <row r="17" spans="1:7" s="254" customFormat="1" ht="9">
      <c r="A17" s="401">
        <v>11.01</v>
      </c>
      <c r="B17" s="503" t="s">
        <v>230</v>
      </c>
      <c r="C17" s="244"/>
      <c r="D17" s="427"/>
      <c r="E17" s="276"/>
      <c r="F17" s="427"/>
      <c r="G17" s="339">
        <v>11.01</v>
      </c>
    </row>
    <row r="18" spans="1:7" s="254" customFormat="1" ht="9">
      <c r="A18" s="401">
        <v>11.02</v>
      </c>
      <c r="B18" s="503" t="s">
        <v>231</v>
      </c>
      <c r="C18" s="244"/>
      <c r="D18" s="427"/>
      <c r="E18" s="276"/>
      <c r="F18" s="427"/>
      <c r="G18" s="339">
        <v>11.02</v>
      </c>
    </row>
    <row r="19" spans="1:7" s="254" customFormat="1" ht="9">
      <c r="A19" s="401">
        <v>12.01</v>
      </c>
      <c r="B19" s="503" t="s">
        <v>233</v>
      </c>
      <c r="C19" s="244"/>
      <c r="D19" s="427"/>
      <c r="E19" s="276"/>
      <c r="F19" s="427"/>
      <c r="G19" s="339">
        <v>12.01</v>
      </c>
    </row>
    <row r="20" spans="1:7" s="254" customFormat="1" ht="9">
      <c r="A20" s="401">
        <v>12.02</v>
      </c>
      <c r="B20" s="503" t="s">
        <v>234</v>
      </c>
      <c r="C20" s="244"/>
      <c r="D20" s="427"/>
      <c r="E20" s="276"/>
      <c r="F20" s="427"/>
      <c r="G20" s="339">
        <v>12.02</v>
      </c>
    </row>
    <row r="21" spans="1:7" s="254" customFormat="1" ht="9">
      <c r="A21" s="401">
        <v>13.01</v>
      </c>
      <c r="B21" s="503" t="s">
        <v>236</v>
      </c>
      <c r="C21" s="244"/>
      <c r="D21" s="427"/>
      <c r="E21" s="276"/>
      <c r="F21" s="427"/>
      <c r="G21" s="339">
        <v>13.01</v>
      </c>
    </row>
    <row r="22" spans="1:7" s="254" customFormat="1" ht="9">
      <c r="A22" s="401">
        <v>13.02</v>
      </c>
      <c r="B22" s="503" t="s">
        <v>237</v>
      </c>
      <c r="C22" s="244"/>
      <c r="D22" s="427"/>
      <c r="E22" s="276"/>
      <c r="F22" s="427"/>
      <c r="G22" s="339">
        <v>13.02</v>
      </c>
    </row>
    <row r="23" spans="1:7" s="254" customFormat="1" ht="9">
      <c r="A23" s="401">
        <v>14.01</v>
      </c>
      <c r="B23" s="503" t="s">
        <v>372</v>
      </c>
      <c r="C23" s="244"/>
      <c r="D23" s="427"/>
      <c r="E23" s="276"/>
      <c r="F23" s="427"/>
      <c r="G23" s="339">
        <v>14.01</v>
      </c>
    </row>
    <row r="24" spans="1:7" s="254" customFormat="1" ht="9">
      <c r="A24" s="401">
        <v>14.02</v>
      </c>
      <c r="B24" s="503" t="s">
        <v>373</v>
      </c>
      <c r="C24" s="244"/>
      <c r="D24" s="427"/>
      <c r="E24" s="276"/>
      <c r="F24" s="427"/>
      <c r="G24" s="339">
        <v>14.02</v>
      </c>
    </row>
    <row r="25" spans="1:7" s="254" customFormat="1" ht="9">
      <c r="A25" s="401">
        <v>15.01</v>
      </c>
      <c r="B25" s="503" t="s">
        <v>242</v>
      </c>
      <c r="C25" s="244"/>
      <c r="D25" s="427"/>
      <c r="E25" s="276"/>
      <c r="F25" s="427"/>
      <c r="G25" s="339">
        <v>15.01</v>
      </c>
    </row>
    <row r="26" spans="1:7" s="254" customFormat="1" ht="9">
      <c r="A26" s="401">
        <v>15.02</v>
      </c>
      <c r="B26" s="503" t="s">
        <v>243</v>
      </c>
      <c r="C26" s="244"/>
      <c r="D26" s="427"/>
      <c r="E26" s="276"/>
      <c r="F26" s="427"/>
      <c r="G26" s="339">
        <v>15.02</v>
      </c>
    </row>
    <row r="27" spans="1:7" s="254" customFormat="1" ht="9">
      <c r="A27" s="423">
        <v>16.01</v>
      </c>
      <c r="B27" s="504" t="s">
        <v>245</v>
      </c>
      <c r="C27" s="249"/>
      <c r="D27" s="741" t="s">
        <v>406</v>
      </c>
      <c r="E27" s="505"/>
      <c r="F27" s="741"/>
      <c r="G27" s="340">
        <v>16.01</v>
      </c>
    </row>
    <row r="28" spans="1:7" s="254" customFormat="1" ht="9">
      <c r="A28" s="424"/>
      <c r="B28" s="503"/>
      <c r="C28" s="244"/>
      <c r="D28" s="427"/>
      <c r="E28" s="276"/>
      <c r="F28" s="427"/>
      <c r="G28" s="748"/>
    </row>
    <row r="29" spans="1:7" s="254" customFormat="1" ht="9">
      <c r="A29" s="423">
        <v>16.02</v>
      </c>
      <c r="B29" s="504" t="s">
        <v>246</v>
      </c>
      <c r="C29" s="249"/>
      <c r="D29" s="741" t="s">
        <v>406</v>
      </c>
      <c r="E29" s="505"/>
      <c r="F29" s="741"/>
      <c r="G29" s="340">
        <v>16.02</v>
      </c>
    </row>
    <row r="30" spans="1:7" s="254" customFormat="1" ht="9">
      <c r="A30" s="424"/>
      <c r="B30" s="503"/>
      <c r="C30" s="244"/>
      <c r="D30" s="427"/>
      <c r="E30" s="276"/>
      <c r="F30" s="427"/>
      <c r="G30" s="748"/>
    </row>
    <row r="31" spans="1:7" s="254" customFormat="1" ht="9">
      <c r="A31" s="423">
        <v>17.01</v>
      </c>
      <c r="B31" s="504" t="s">
        <v>248</v>
      </c>
      <c r="C31" s="249"/>
      <c r="D31" s="741" t="s">
        <v>406</v>
      </c>
      <c r="E31" s="505"/>
      <c r="F31" s="741"/>
      <c r="G31" s="340">
        <v>17.01</v>
      </c>
    </row>
    <row r="32" spans="1:7" s="254" customFormat="1" ht="9">
      <c r="A32" s="424"/>
      <c r="B32" s="503"/>
      <c r="C32" s="244"/>
      <c r="D32" s="427"/>
      <c r="E32" s="276"/>
      <c r="F32" s="427"/>
      <c r="G32" s="748"/>
    </row>
    <row r="33" spans="1:7" s="254" customFormat="1" ht="9">
      <c r="A33" s="423">
        <v>17.02</v>
      </c>
      <c r="B33" s="504" t="s">
        <v>249</v>
      </c>
      <c r="C33" s="249"/>
      <c r="D33" s="741" t="s">
        <v>406</v>
      </c>
      <c r="E33" s="505"/>
      <c r="F33" s="741"/>
      <c r="G33" s="340">
        <v>17.02</v>
      </c>
    </row>
    <row r="34" spans="1:7" s="254" customFormat="1" ht="9">
      <c r="A34" s="424"/>
      <c r="B34" s="503"/>
      <c r="C34" s="244"/>
      <c r="D34" s="427"/>
      <c r="E34" s="276"/>
      <c r="F34" s="427"/>
      <c r="G34" s="748"/>
    </row>
    <row r="35" spans="1:7" s="254" customFormat="1" ht="9">
      <c r="A35" s="506">
        <v>18</v>
      </c>
      <c r="B35" s="248" t="s">
        <v>263</v>
      </c>
      <c r="C35" s="248" t="s">
        <v>812</v>
      </c>
      <c r="D35" s="742"/>
      <c r="E35" s="507"/>
      <c r="F35" s="744"/>
      <c r="G35" s="582">
        <v>18</v>
      </c>
    </row>
    <row r="36" spans="1:7" s="254" customFormat="1" ht="9">
      <c r="A36" s="508"/>
      <c r="B36" s="373"/>
      <c r="C36" s="373" t="s">
        <v>813</v>
      </c>
      <c r="D36" s="743"/>
      <c r="E36" s="509"/>
      <c r="F36" s="745"/>
      <c r="G36" s="20"/>
    </row>
    <row r="37" spans="1:7" ht="9">
      <c r="A37" s="22">
        <v>19</v>
      </c>
      <c r="B37" s="38" t="s">
        <v>724</v>
      </c>
      <c r="C37" s="749"/>
      <c r="D37" s="750"/>
      <c r="E37" s="751"/>
      <c r="F37" s="752"/>
      <c r="G37" s="38">
        <v>19</v>
      </c>
    </row>
    <row r="38" spans="1:7" ht="9">
      <c r="A38" s="19"/>
      <c r="B38" s="10" t="s">
        <v>725</v>
      </c>
      <c r="C38" s="753"/>
      <c r="D38" s="754"/>
      <c r="E38" s="755"/>
      <c r="F38" s="756"/>
      <c r="G38" s="10"/>
    </row>
    <row r="40" ht="9"/>
    <row r="41" ht="9"/>
    <row r="42" ht="9"/>
    <row r="43" ht="9"/>
    <row r="44" ht="9"/>
    <row r="45" ht="9"/>
    <row r="46" ht="9"/>
    <row r="47" ht="9"/>
    <row r="48" ht="9"/>
    <row r="49" ht="9"/>
    <row r="50" ht="9"/>
    <row r="51" ht="9">
      <c r="K51" s="3"/>
    </row>
    <row r="52" ht="9">
      <c r="K52" s="3"/>
    </row>
    <row r="53" ht="9">
      <c r="K53" s="3"/>
    </row>
    <row r="54" spans="1:10" s="417" customFormat="1" ht="9">
      <c r="A54" s="821" t="s">
        <v>809</v>
      </c>
      <c r="B54" s="416"/>
      <c r="C54" s="416"/>
      <c r="D54" s="416"/>
      <c r="E54" s="416"/>
      <c r="F54" s="416"/>
      <c r="G54" s="416"/>
      <c r="H54" s="416"/>
      <c r="I54" s="416"/>
      <c r="J54" s="416"/>
    </row>
    <row r="55" spans="1:10" s="417" customFormat="1" ht="9">
      <c r="A55" s="418"/>
      <c r="B55" s="419"/>
      <c r="C55" s="419"/>
      <c r="D55" s="419"/>
      <c r="E55" s="419"/>
      <c r="F55" s="419"/>
      <c r="J55" s="419"/>
    </row>
    <row r="56" spans="1:10" s="421" customFormat="1" ht="12.75">
      <c r="A56" s="420" t="s">
        <v>272</v>
      </c>
      <c r="J56" s="422" t="s">
        <v>808</v>
      </c>
    </row>
  </sheetData>
  <sheetProtection/>
  <printOptions horizontalCentered="1"/>
  <pageMargins left="0.5" right="0.5" top="0.5" bottom="0.5" header="0" footer="0"/>
  <pageSetup horizontalDpi="600" verticalDpi="600" orientation="landscape" r:id="rId2"/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Q56"/>
  <sheetViews>
    <sheetView showGridLines="0" showZeros="0" zoomScalePageLayoutView="0" workbookViewId="0" topLeftCell="A1">
      <selection activeCell="A1" sqref="A1"/>
    </sheetView>
  </sheetViews>
  <sheetFormatPr defaultColWidth="11.796875" defaultRowHeight="10.5"/>
  <cols>
    <col min="1" max="1" width="5.59765625" style="33" customWidth="1"/>
    <col min="2" max="2" width="27" style="0" customWidth="1"/>
    <col min="3" max="3" width="10.3984375" style="0" bestFit="1" customWidth="1"/>
    <col min="4" max="4" width="14" style="0" customWidth="1"/>
    <col min="5" max="16" width="12" style="0" customWidth="1"/>
    <col min="17" max="17" width="5.59765625" style="28" customWidth="1"/>
  </cols>
  <sheetData>
    <row r="1" spans="1:17" s="5" customFormat="1" ht="12.75">
      <c r="A1" s="693" t="s">
        <v>807</v>
      </c>
      <c r="B1" s="386"/>
      <c r="C1" s="54"/>
      <c r="D1" s="54"/>
      <c r="E1" s="324"/>
      <c r="F1" s="72"/>
      <c r="G1" s="740" t="s">
        <v>748</v>
      </c>
      <c r="I1" s="740"/>
      <c r="J1" s="72"/>
      <c r="K1" s="72"/>
      <c r="L1" s="72"/>
      <c r="M1" s="72"/>
      <c r="N1" s="72"/>
      <c r="O1" s="72"/>
      <c r="P1" s="54"/>
      <c r="Q1" s="55" t="s">
        <v>22</v>
      </c>
    </row>
    <row r="2" spans="1:17" ht="9">
      <c r="A2" s="428" t="s">
        <v>672</v>
      </c>
      <c r="B2" s="252"/>
      <c r="C2" s="248"/>
      <c r="D2" s="252"/>
      <c r="E2" s="248"/>
      <c r="F2" s="248"/>
      <c r="G2" s="248"/>
      <c r="H2" s="248"/>
      <c r="I2" s="248"/>
      <c r="J2" s="248"/>
      <c r="K2" s="248"/>
      <c r="L2" s="284" t="s">
        <v>24</v>
      </c>
      <c r="M2" s="22"/>
      <c r="N2" s="284" t="s">
        <v>5</v>
      </c>
      <c r="O2" s="22"/>
      <c r="P2" s="429" t="s">
        <v>376</v>
      </c>
      <c r="Q2" s="57"/>
    </row>
    <row r="3" spans="1:17" ht="9">
      <c r="A3" s="378" t="s">
        <v>674</v>
      </c>
      <c r="B3" s="253"/>
      <c r="C3" s="253"/>
      <c r="D3" s="253"/>
      <c r="E3" s="257"/>
      <c r="F3" s="257"/>
      <c r="G3" s="257"/>
      <c r="H3" s="257"/>
      <c r="I3" s="257"/>
      <c r="J3" s="257"/>
      <c r="K3" s="257"/>
      <c r="L3" s="69"/>
      <c r="M3" s="9"/>
      <c r="N3" s="69" t="s">
        <v>545</v>
      </c>
      <c r="O3" s="9"/>
      <c r="P3" s="426"/>
      <c r="Q3" s="53"/>
    </row>
    <row r="4" spans="1:17" ht="9">
      <c r="A4" s="430"/>
      <c r="B4" s="430"/>
      <c r="C4" s="350"/>
      <c r="D4" s="350"/>
      <c r="E4" s="350"/>
      <c r="F4" s="350"/>
      <c r="G4" s="350"/>
      <c r="H4" s="350"/>
      <c r="I4" s="350"/>
      <c r="J4" s="350"/>
      <c r="K4" s="350"/>
      <c r="L4" s="634"/>
      <c r="M4" s="19"/>
      <c r="N4" s="75" t="s">
        <v>547</v>
      </c>
      <c r="O4" s="19"/>
      <c r="P4" s="278"/>
      <c r="Q4" s="50"/>
    </row>
    <row r="5" spans="1:17" ht="9">
      <c r="A5" s="412"/>
      <c r="B5" s="412"/>
      <c r="C5" s="253"/>
      <c r="D5" s="253"/>
      <c r="E5" s="253"/>
      <c r="Q5"/>
    </row>
    <row r="6" spans="1:17" ht="9">
      <c r="A6" s="431"/>
      <c r="B6" s="372"/>
      <c r="C6" s="929" t="s">
        <v>13</v>
      </c>
      <c r="D6" s="930"/>
      <c r="E6" s="931"/>
      <c r="F6" s="932" t="s">
        <v>264</v>
      </c>
      <c r="G6" s="933"/>
      <c r="H6" s="933"/>
      <c r="I6" s="933"/>
      <c r="J6" s="933"/>
      <c r="K6" s="933"/>
      <c r="L6" s="933"/>
      <c r="M6" s="933"/>
      <c r="N6" s="933"/>
      <c r="O6" s="933"/>
      <c r="P6" s="934"/>
      <c r="Q6" s="307"/>
    </row>
    <row r="7" spans="1:17" ht="9">
      <c r="A7" s="411"/>
      <c r="B7" s="363"/>
      <c r="C7" s="432"/>
      <c r="D7" s="432"/>
      <c r="E7" s="432"/>
      <c r="F7" s="432" t="s">
        <v>259</v>
      </c>
      <c r="G7" s="432" t="s">
        <v>259</v>
      </c>
      <c r="H7" s="432" t="s">
        <v>259</v>
      </c>
      <c r="I7" s="432"/>
      <c r="J7" s="432"/>
      <c r="K7" s="432"/>
      <c r="L7" s="432"/>
      <c r="M7" s="432"/>
      <c r="N7" s="432"/>
      <c r="O7" s="432"/>
      <c r="P7" s="432"/>
      <c r="Q7" s="217"/>
    </row>
    <row r="8" spans="1:17" ht="9">
      <c r="A8" s="412"/>
      <c r="B8" s="253"/>
      <c r="C8" s="353" t="s">
        <v>13</v>
      </c>
      <c r="D8" s="353"/>
      <c r="E8" s="353" t="s">
        <v>265</v>
      </c>
      <c r="F8" s="353" t="s">
        <v>184</v>
      </c>
      <c r="G8" s="353" t="s">
        <v>184</v>
      </c>
      <c r="H8" s="353" t="s">
        <v>184</v>
      </c>
      <c r="I8" s="353"/>
      <c r="J8" s="353" t="s">
        <v>265</v>
      </c>
      <c r="K8" s="353" t="s">
        <v>265</v>
      </c>
      <c r="L8" s="353" t="s">
        <v>265</v>
      </c>
      <c r="M8" s="353" t="s">
        <v>13</v>
      </c>
      <c r="N8" s="353" t="s">
        <v>13</v>
      </c>
      <c r="O8" s="353" t="s">
        <v>13</v>
      </c>
      <c r="P8" s="491"/>
      <c r="Q8" s="217"/>
    </row>
    <row r="9" spans="1:17" ht="9">
      <c r="A9" s="412"/>
      <c r="B9" s="253"/>
      <c r="C9" s="353" t="s">
        <v>259</v>
      </c>
      <c r="D9" s="353" t="s">
        <v>260</v>
      </c>
      <c r="E9" s="353" t="s">
        <v>269</v>
      </c>
      <c r="F9" s="353" t="s">
        <v>270</v>
      </c>
      <c r="G9" s="353" t="s">
        <v>270</v>
      </c>
      <c r="H9" s="353" t="s">
        <v>270</v>
      </c>
      <c r="I9" s="353" t="s">
        <v>13</v>
      </c>
      <c r="J9" s="353" t="s">
        <v>267</v>
      </c>
      <c r="K9" s="353" t="s">
        <v>267</v>
      </c>
      <c r="L9" s="353" t="s">
        <v>267</v>
      </c>
      <c r="M9" s="353" t="s">
        <v>267</v>
      </c>
      <c r="N9" s="353" t="s">
        <v>267</v>
      </c>
      <c r="O9" s="353" t="s">
        <v>267</v>
      </c>
      <c r="P9" s="491"/>
      <c r="Q9" s="217"/>
    </row>
    <row r="10" spans="1:17" ht="9">
      <c r="A10" s="412"/>
      <c r="B10" s="253"/>
      <c r="C10" s="353" t="s">
        <v>184</v>
      </c>
      <c r="D10" s="353" t="s">
        <v>675</v>
      </c>
      <c r="E10" s="353" t="s">
        <v>270</v>
      </c>
      <c r="F10" s="353" t="s">
        <v>271</v>
      </c>
      <c r="G10" s="353" t="s">
        <v>271</v>
      </c>
      <c r="H10" s="353" t="s">
        <v>271</v>
      </c>
      <c r="I10" s="353" t="s">
        <v>207</v>
      </c>
      <c r="J10" s="353" t="s">
        <v>266</v>
      </c>
      <c r="K10" s="353" t="s">
        <v>266</v>
      </c>
      <c r="L10" s="353" t="s">
        <v>266</v>
      </c>
      <c r="M10" s="353" t="s">
        <v>268</v>
      </c>
      <c r="N10" s="353" t="s">
        <v>268</v>
      </c>
      <c r="O10" s="353" t="s">
        <v>268</v>
      </c>
      <c r="P10" s="353" t="s">
        <v>13</v>
      </c>
      <c r="Q10" s="217"/>
    </row>
    <row r="11" spans="1:17" ht="9">
      <c r="A11" s="412"/>
      <c r="B11" s="253"/>
      <c r="C11" s="353" t="s">
        <v>270</v>
      </c>
      <c r="D11" s="353" t="s">
        <v>738</v>
      </c>
      <c r="E11" s="353" t="s">
        <v>574</v>
      </c>
      <c r="F11" s="353" t="s">
        <v>665</v>
      </c>
      <c r="G11" s="353" t="s">
        <v>665</v>
      </c>
      <c r="H11" s="353" t="s">
        <v>665</v>
      </c>
      <c r="I11" s="353" t="s">
        <v>665</v>
      </c>
      <c r="J11" s="353" t="s">
        <v>665</v>
      </c>
      <c r="K11" s="353" t="s">
        <v>665</v>
      </c>
      <c r="L11" s="353" t="s">
        <v>665</v>
      </c>
      <c r="M11" s="353" t="s">
        <v>736</v>
      </c>
      <c r="N11" s="353" t="s">
        <v>677</v>
      </c>
      <c r="O11" s="353" t="s">
        <v>679</v>
      </c>
      <c r="P11" s="353" t="s">
        <v>267</v>
      </c>
      <c r="Q11" s="217"/>
    </row>
    <row r="12" spans="1:17" ht="9">
      <c r="A12" s="412"/>
      <c r="B12" s="253"/>
      <c r="C12" s="355" t="s">
        <v>271</v>
      </c>
      <c r="D12" s="355" t="s">
        <v>739</v>
      </c>
      <c r="E12" s="355" t="s">
        <v>676</v>
      </c>
      <c r="F12" s="355" t="s">
        <v>666</v>
      </c>
      <c r="G12" s="355" t="s">
        <v>666</v>
      </c>
      <c r="H12" s="355" t="s">
        <v>666</v>
      </c>
      <c r="I12" s="355" t="s">
        <v>666</v>
      </c>
      <c r="J12" s="355" t="s">
        <v>666</v>
      </c>
      <c r="K12" s="355" t="s">
        <v>666</v>
      </c>
      <c r="L12" s="355" t="s">
        <v>666</v>
      </c>
      <c r="M12" s="355" t="s">
        <v>737</v>
      </c>
      <c r="N12" s="355" t="s">
        <v>678</v>
      </c>
      <c r="O12" s="355" t="s">
        <v>680</v>
      </c>
      <c r="P12" s="355" t="s">
        <v>268</v>
      </c>
      <c r="Q12" s="217"/>
    </row>
    <row r="13" spans="1:17" ht="9">
      <c r="A13" s="413"/>
      <c r="B13" s="244"/>
      <c r="C13" s="427">
        <v>1</v>
      </c>
      <c r="D13" s="427">
        <v>2</v>
      </c>
      <c r="E13" s="427">
        <v>3</v>
      </c>
      <c r="F13" s="427">
        <v>4</v>
      </c>
      <c r="G13" s="427">
        <v>4.01</v>
      </c>
      <c r="H13" s="427">
        <v>4.02</v>
      </c>
      <c r="I13" s="427">
        <v>5</v>
      </c>
      <c r="J13" s="427">
        <v>6</v>
      </c>
      <c r="K13" s="427">
        <v>6.01</v>
      </c>
      <c r="L13" s="427">
        <v>6.02</v>
      </c>
      <c r="M13" s="427">
        <v>7</v>
      </c>
      <c r="N13" s="427">
        <v>7.01</v>
      </c>
      <c r="O13" s="427">
        <v>7.02</v>
      </c>
      <c r="P13" s="427">
        <v>8</v>
      </c>
      <c r="Q13" s="398"/>
    </row>
    <row r="14" spans="1:17" ht="9">
      <c r="A14" s="423">
        <v>1</v>
      </c>
      <c r="B14" s="433" t="s">
        <v>220</v>
      </c>
      <c r="C14" s="433"/>
      <c r="D14" s="500" t="s">
        <v>407</v>
      </c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299">
        <v>1</v>
      </c>
    </row>
    <row r="15" spans="1:17" ht="9">
      <c r="A15" s="498"/>
      <c r="B15" s="497"/>
      <c r="C15" s="495"/>
      <c r="D15" s="501" t="s">
        <v>408</v>
      </c>
      <c r="E15" s="495"/>
      <c r="F15" s="495"/>
      <c r="G15" s="495"/>
      <c r="H15" s="495"/>
      <c r="I15" s="495"/>
      <c r="J15" s="495"/>
      <c r="K15" s="495"/>
      <c r="L15" s="495"/>
      <c r="M15" s="610"/>
      <c r="N15" s="495"/>
      <c r="O15" s="495"/>
      <c r="P15" s="495"/>
      <c r="Q15" s="496"/>
    </row>
    <row r="16" spans="1:17" s="2" customFormat="1" ht="9">
      <c r="A16" s="424"/>
      <c r="B16" s="514"/>
      <c r="C16" s="610"/>
      <c r="D16" s="612"/>
      <c r="E16" s="609"/>
      <c r="F16" s="615"/>
      <c r="G16" s="616"/>
      <c r="H16" s="617"/>
      <c r="I16" s="613"/>
      <c r="J16" s="614"/>
      <c r="K16" s="495"/>
      <c r="L16" s="614"/>
      <c r="M16" s="617"/>
      <c r="N16" s="616"/>
      <c r="O16" s="621"/>
      <c r="P16" s="613"/>
      <c r="Q16" s="499"/>
    </row>
    <row r="17" spans="1:17" s="2" customFormat="1" ht="9">
      <c r="A17" s="423">
        <v>2</v>
      </c>
      <c r="B17" s="433" t="s">
        <v>740</v>
      </c>
      <c r="C17" s="611"/>
      <c r="D17" s="500" t="s">
        <v>409</v>
      </c>
      <c r="E17" s="433"/>
      <c r="F17" s="618"/>
      <c r="G17" s="619"/>
      <c r="H17" s="620"/>
      <c r="I17" s="433"/>
      <c r="J17" s="433"/>
      <c r="K17" s="433"/>
      <c r="L17" s="433"/>
      <c r="M17" s="620"/>
      <c r="N17" s="619"/>
      <c r="O17" s="622"/>
      <c r="P17" s="433"/>
      <c r="Q17" s="299">
        <v>2</v>
      </c>
    </row>
    <row r="18" spans="1:17" s="2" customFormat="1" ht="9">
      <c r="A18" s="498"/>
      <c r="B18" s="497"/>
      <c r="C18" s="610"/>
      <c r="D18" s="501" t="s">
        <v>410</v>
      </c>
      <c r="E18" s="495"/>
      <c r="F18" s="615"/>
      <c r="G18" s="616"/>
      <c r="H18" s="617"/>
      <c r="I18" s="495"/>
      <c r="J18" s="495"/>
      <c r="K18" s="495"/>
      <c r="L18" s="495"/>
      <c r="M18" s="617"/>
      <c r="N18" s="616"/>
      <c r="O18" s="621"/>
      <c r="P18" s="495"/>
      <c r="Q18" s="496"/>
    </row>
    <row r="19" spans="1:17" s="2" customFormat="1" ht="9">
      <c r="A19" s="424"/>
      <c r="B19" s="514"/>
      <c r="C19" s="610"/>
      <c r="D19" s="612">
        <f>+B!G82+B!G83</f>
        <v>0</v>
      </c>
      <c r="E19" s="609">
        <f>IF(D19=0,0,ROUND(D19/C19,2))</f>
        <v>0</v>
      </c>
      <c r="F19" s="615"/>
      <c r="G19" s="616"/>
      <c r="H19" s="617"/>
      <c r="I19" s="613"/>
      <c r="J19" s="614"/>
      <c r="K19" s="495"/>
      <c r="L19" s="614"/>
      <c r="M19" s="617"/>
      <c r="N19" s="616"/>
      <c r="O19" s="621"/>
      <c r="P19" s="613"/>
      <c r="Q19" s="499"/>
    </row>
    <row r="20" spans="1:17" s="2" customFormat="1" ht="9">
      <c r="A20" s="423">
        <v>3</v>
      </c>
      <c r="B20" s="433" t="s">
        <v>226</v>
      </c>
      <c r="C20" s="611"/>
      <c r="D20" s="500" t="s">
        <v>411</v>
      </c>
      <c r="E20" s="433"/>
      <c r="F20" s="618"/>
      <c r="G20" s="619"/>
      <c r="H20" s="620"/>
      <c r="I20" s="433"/>
      <c r="J20" s="433"/>
      <c r="K20" s="433"/>
      <c r="L20" s="433"/>
      <c r="M20" s="620"/>
      <c r="N20" s="619"/>
      <c r="O20" s="622"/>
      <c r="P20" s="433"/>
      <c r="Q20" s="299">
        <v>3</v>
      </c>
    </row>
    <row r="21" spans="1:17" s="2" customFormat="1" ht="9">
      <c r="A21" s="498"/>
      <c r="B21" s="497"/>
      <c r="C21" s="610"/>
      <c r="D21" s="501" t="s">
        <v>412</v>
      </c>
      <c r="E21" s="495"/>
      <c r="F21" s="615"/>
      <c r="G21" s="616"/>
      <c r="H21" s="617"/>
      <c r="I21" s="495"/>
      <c r="J21" s="495"/>
      <c r="K21" s="495"/>
      <c r="L21" s="495"/>
      <c r="M21" s="617"/>
      <c r="N21" s="616"/>
      <c r="O21" s="621"/>
      <c r="P21" s="495"/>
      <c r="Q21" s="496"/>
    </row>
    <row r="22" spans="1:17" s="2" customFormat="1" ht="9">
      <c r="A22" s="424"/>
      <c r="B22" s="514"/>
      <c r="C22" s="610"/>
      <c r="D22" s="612"/>
      <c r="E22" s="609">
        <f>IF(D22=0,0,ROUND(D22/C22,2))</f>
        <v>0</v>
      </c>
      <c r="F22" s="615"/>
      <c r="G22" s="616"/>
      <c r="H22" s="617"/>
      <c r="I22" s="613"/>
      <c r="J22" s="614"/>
      <c r="K22" s="495"/>
      <c r="L22" s="614"/>
      <c r="M22" s="617"/>
      <c r="N22" s="616"/>
      <c r="O22" s="621"/>
      <c r="P22" s="613"/>
      <c r="Q22" s="499"/>
    </row>
    <row r="23" spans="1:17" s="2" customFormat="1" ht="9">
      <c r="A23" s="423">
        <v>4</v>
      </c>
      <c r="B23" s="433" t="s">
        <v>229</v>
      </c>
      <c r="C23" s="611"/>
      <c r="D23" s="500" t="s">
        <v>413</v>
      </c>
      <c r="E23" s="433"/>
      <c r="F23" s="618"/>
      <c r="G23" s="619"/>
      <c r="H23" s="620"/>
      <c r="I23" s="433"/>
      <c r="J23" s="433"/>
      <c r="K23" s="433"/>
      <c r="L23" s="433"/>
      <c r="M23" s="620"/>
      <c r="N23" s="619"/>
      <c r="O23" s="622"/>
      <c r="P23" s="433"/>
      <c r="Q23" s="299">
        <v>4</v>
      </c>
    </row>
    <row r="24" spans="1:17" s="2" customFormat="1" ht="9">
      <c r="A24" s="498"/>
      <c r="B24" s="497"/>
      <c r="C24" s="610"/>
      <c r="D24" s="501" t="s">
        <v>414</v>
      </c>
      <c r="E24" s="495"/>
      <c r="F24" s="615"/>
      <c r="G24" s="616"/>
      <c r="H24" s="617"/>
      <c r="I24" s="495"/>
      <c r="J24" s="495"/>
      <c r="K24" s="495"/>
      <c r="L24" s="495"/>
      <c r="M24" s="617"/>
      <c r="N24" s="616"/>
      <c r="O24" s="621"/>
      <c r="P24" s="495"/>
      <c r="Q24" s="496"/>
    </row>
    <row r="25" spans="1:17" s="2" customFormat="1" ht="9">
      <c r="A25" s="424"/>
      <c r="B25" s="514"/>
      <c r="C25" s="610"/>
      <c r="D25" s="612">
        <f>+B!G88+B!G89</f>
        <v>0</v>
      </c>
      <c r="E25" s="609">
        <f>IF(D25=0,0,ROUND(D25/C25,2))</f>
        <v>0</v>
      </c>
      <c r="F25" s="615"/>
      <c r="G25" s="616"/>
      <c r="H25" s="617"/>
      <c r="I25" s="613"/>
      <c r="J25" s="614"/>
      <c r="K25" s="495"/>
      <c r="L25" s="495"/>
      <c r="M25" s="617"/>
      <c r="N25" s="616"/>
      <c r="O25" s="621"/>
      <c r="P25" s="613"/>
      <c r="Q25" s="499"/>
    </row>
    <row r="26" spans="1:17" s="2" customFormat="1" ht="9">
      <c r="A26" s="423">
        <v>5</v>
      </c>
      <c r="B26" s="433" t="s">
        <v>232</v>
      </c>
      <c r="C26" s="611"/>
      <c r="D26" s="500" t="s">
        <v>415</v>
      </c>
      <c r="E26" s="433"/>
      <c r="F26" s="618"/>
      <c r="G26" s="619"/>
      <c r="H26" s="620"/>
      <c r="I26" s="433"/>
      <c r="J26" s="433"/>
      <c r="K26" s="433"/>
      <c r="L26" s="433"/>
      <c r="M26" s="620"/>
      <c r="N26" s="619"/>
      <c r="O26" s="622"/>
      <c r="P26" s="433"/>
      <c r="Q26" s="299">
        <v>5</v>
      </c>
    </row>
    <row r="27" spans="1:17" s="2" customFormat="1" ht="9">
      <c r="A27" s="498"/>
      <c r="B27" s="497"/>
      <c r="C27" s="610"/>
      <c r="D27" s="501" t="s">
        <v>416</v>
      </c>
      <c r="E27" s="495"/>
      <c r="F27" s="615"/>
      <c r="G27" s="616"/>
      <c r="H27" s="617"/>
      <c r="I27" s="495"/>
      <c r="J27" s="495"/>
      <c r="K27" s="495"/>
      <c r="L27" s="495"/>
      <c r="M27" s="617"/>
      <c r="N27" s="616"/>
      <c r="O27" s="621"/>
      <c r="P27" s="495"/>
      <c r="Q27" s="496"/>
    </row>
    <row r="28" spans="1:17" s="2" customFormat="1" ht="9">
      <c r="A28" s="424"/>
      <c r="B28" s="514"/>
      <c r="C28" s="610"/>
      <c r="D28" s="612">
        <f>+B!G91+B!G92</f>
        <v>0</v>
      </c>
      <c r="E28" s="609">
        <f>IF(D28=0,0,ROUND(D28/C28,2))</f>
        <v>0</v>
      </c>
      <c r="F28" s="615"/>
      <c r="G28" s="616"/>
      <c r="H28" s="617"/>
      <c r="I28" s="613"/>
      <c r="J28" s="614"/>
      <c r="K28" s="495"/>
      <c r="L28" s="495"/>
      <c r="M28" s="617"/>
      <c r="N28" s="616"/>
      <c r="O28" s="621"/>
      <c r="P28" s="613"/>
      <c r="Q28" s="499"/>
    </row>
    <row r="29" spans="1:17" s="2" customFormat="1" ht="9">
      <c r="A29" s="423">
        <v>6</v>
      </c>
      <c r="B29" s="433" t="s">
        <v>235</v>
      </c>
      <c r="C29" s="611"/>
      <c r="D29" s="500" t="s">
        <v>417</v>
      </c>
      <c r="E29" s="433"/>
      <c r="F29" s="618"/>
      <c r="G29" s="619"/>
      <c r="H29" s="620"/>
      <c r="I29" s="433"/>
      <c r="J29" s="433"/>
      <c r="K29" s="433"/>
      <c r="L29" s="433"/>
      <c r="M29" s="620"/>
      <c r="N29" s="619"/>
      <c r="O29" s="622"/>
      <c r="P29" s="433"/>
      <c r="Q29" s="299">
        <v>6</v>
      </c>
    </row>
    <row r="30" spans="1:17" s="2" customFormat="1" ht="9">
      <c r="A30" s="498"/>
      <c r="B30" s="497"/>
      <c r="C30" s="610"/>
      <c r="D30" s="501" t="s">
        <v>418</v>
      </c>
      <c r="E30" s="495"/>
      <c r="F30" s="615"/>
      <c r="G30" s="616"/>
      <c r="H30" s="617"/>
      <c r="I30" s="495"/>
      <c r="J30" s="495"/>
      <c r="K30" s="495"/>
      <c r="L30" s="495"/>
      <c r="M30" s="617"/>
      <c r="N30" s="616"/>
      <c r="O30" s="621"/>
      <c r="P30" s="495"/>
      <c r="Q30" s="496"/>
    </row>
    <row r="31" spans="1:17" s="2" customFormat="1" ht="9">
      <c r="A31" s="424"/>
      <c r="B31" s="514"/>
      <c r="C31" s="610"/>
      <c r="D31" s="612"/>
      <c r="E31" s="609">
        <f>IF(D31=0,0,ROUND(D31/C31,2))</f>
        <v>0</v>
      </c>
      <c r="F31" s="615"/>
      <c r="G31" s="616"/>
      <c r="H31" s="617"/>
      <c r="I31" s="613"/>
      <c r="J31" s="614"/>
      <c r="K31" s="495"/>
      <c r="L31" s="614"/>
      <c r="M31" s="617"/>
      <c r="N31" s="616"/>
      <c r="O31" s="621"/>
      <c r="P31" s="613"/>
      <c r="Q31" s="499"/>
    </row>
    <row r="32" spans="1:17" s="2" customFormat="1" ht="9">
      <c r="A32" s="423">
        <v>7</v>
      </c>
      <c r="B32" s="433" t="s">
        <v>238</v>
      </c>
      <c r="C32" s="611"/>
      <c r="D32" s="500" t="s">
        <v>419</v>
      </c>
      <c r="E32" s="433"/>
      <c r="F32" s="618"/>
      <c r="G32" s="619"/>
      <c r="H32" s="620"/>
      <c r="I32" s="433"/>
      <c r="J32" s="433"/>
      <c r="K32" s="433"/>
      <c r="L32" s="433"/>
      <c r="M32" s="620"/>
      <c r="N32" s="619"/>
      <c r="O32" s="622"/>
      <c r="P32" s="433"/>
      <c r="Q32" s="299">
        <v>7</v>
      </c>
    </row>
    <row r="33" spans="1:17" s="2" customFormat="1" ht="9">
      <c r="A33" s="498"/>
      <c r="B33" s="497"/>
      <c r="C33" s="610"/>
      <c r="D33" s="501" t="s">
        <v>420</v>
      </c>
      <c r="E33" s="495"/>
      <c r="F33" s="615"/>
      <c r="G33" s="616"/>
      <c r="H33" s="617"/>
      <c r="I33" s="495"/>
      <c r="J33" s="495"/>
      <c r="K33" s="495"/>
      <c r="L33" s="495"/>
      <c r="M33" s="617"/>
      <c r="N33" s="616"/>
      <c r="O33" s="621"/>
      <c r="P33" s="495"/>
      <c r="Q33" s="496"/>
    </row>
    <row r="34" spans="1:17" s="2" customFormat="1" ht="9">
      <c r="A34" s="424"/>
      <c r="B34" s="514"/>
      <c r="C34" s="610"/>
      <c r="D34" s="612"/>
      <c r="E34" s="609">
        <f>IF(D34=0,0,ROUND(D34/C34,2))</f>
        <v>0</v>
      </c>
      <c r="F34" s="615"/>
      <c r="G34" s="616"/>
      <c r="H34" s="617"/>
      <c r="I34" s="613"/>
      <c r="J34" s="614"/>
      <c r="K34" s="495"/>
      <c r="L34" s="614"/>
      <c r="M34" s="617"/>
      <c r="N34" s="616"/>
      <c r="O34" s="621"/>
      <c r="P34" s="613"/>
      <c r="Q34" s="499"/>
    </row>
    <row r="35" spans="1:17" s="2" customFormat="1" ht="9">
      <c r="A35" s="423">
        <v>8</v>
      </c>
      <c r="B35" s="433" t="s">
        <v>241</v>
      </c>
      <c r="C35" s="611"/>
      <c r="D35" s="820" t="s">
        <v>806</v>
      </c>
      <c r="E35" s="433"/>
      <c r="F35" s="618"/>
      <c r="G35" s="619"/>
      <c r="H35" s="620"/>
      <c r="I35" s="433"/>
      <c r="J35" s="433"/>
      <c r="K35" s="433"/>
      <c r="L35" s="433"/>
      <c r="M35" s="620"/>
      <c r="N35" s="619"/>
      <c r="O35" s="619"/>
      <c r="P35" s="433"/>
      <c r="Q35" s="299">
        <v>8</v>
      </c>
    </row>
    <row r="36" spans="1:17" s="2" customFormat="1" ht="9">
      <c r="A36" s="498"/>
      <c r="B36" s="497"/>
      <c r="C36" s="610"/>
      <c r="D36" s="501" t="s">
        <v>421</v>
      </c>
      <c r="E36" s="495"/>
      <c r="F36" s="615"/>
      <c r="G36" s="616"/>
      <c r="H36" s="617"/>
      <c r="I36" s="495"/>
      <c r="J36" s="495"/>
      <c r="K36" s="495"/>
      <c r="L36" s="495"/>
      <c r="M36" s="617"/>
      <c r="N36" s="616"/>
      <c r="O36" s="616"/>
      <c r="P36" s="495"/>
      <c r="Q36" s="496"/>
    </row>
    <row r="37" spans="1:17" s="2" customFormat="1" ht="9">
      <c r="A37" s="424"/>
      <c r="B37" s="514"/>
      <c r="C37" s="610"/>
      <c r="D37" s="612">
        <f>+B!G100+B!G101</f>
        <v>0</v>
      </c>
      <c r="E37" s="609">
        <f>IF(D37=0,0,ROUND(D37/C37,2))</f>
        <v>0</v>
      </c>
      <c r="F37" s="615"/>
      <c r="G37" s="616"/>
      <c r="H37" s="617"/>
      <c r="I37" s="613"/>
      <c r="J37" s="495"/>
      <c r="K37" s="495"/>
      <c r="L37" s="495"/>
      <c r="M37" s="617"/>
      <c r="N37" s="616"/>
      <c r="O37" s="616"/>
      <c r="P37" s="613"/>
      <c r="Q37" s="499"/>
    </row>
    <row r="38" spans="1:17" ht="9">
      <c r="A38" s="423">
        <v>9</v>
      </c>
      <c r="B38" s="433" t="s">
        <v>244</v>
      </c>
      <c r="C38" s="500" t="s">
        <v>426</v>
      </c>
      <c r="D38" s="500" t="s">
        <v>422</v>
      </c>
      <c r="E38" s="433"/>
      <c r="F38" s="618"/>
      <c r="G38" s="619"/>
      <c r="H38" s="620"/>
      <c r="I38" s="433"/>
      <c r="J38" s="433"/>
      <c r="K38" s="433"/>
      <c r="L38" s="433"/>
      <c r="M38" s="620"/>
      <c r="N38" s="619"/>
      <c r="O38" s="619"/>
      <c r="P38" s="433"/>
      <c r="Q38" s="299">
        <v>9</v>
      </c>
    </row>
    <row r="39" spans="1:17" ht="9">
      <c r="A39" s="498"/>
      <c r="B39" s="497"/>
      <c r="C39" s="501" t="s">
        <v>427</v>
      </c>
      <c r="D39" s="501" t="s">
        <v>423</v>
      </c>
      <c r="E39" s="495"/>
      <c r="F39" s="615"/>
      <c r="G39" s="616"/>
      <c r="H39" s="617"/>
      <c r="I39" s="495"/>
      <c r="J39" s="495"/>
      <c r="K39" s="495"/>
      <c r="L39" s="495"/>
      <c r="M39" s="617"/>
      <c r="N39" s="616"/>
      <c r="O39" s="616"/>
      <c r="P39" s="495"/>
      <c r="Q39" s="496"/>
    </row>
    <row r="40" spans="1:17" ht="9">
      <c r="A40" s="424"/>
      <c r="B40" s="514"/>
      <c r="C40" s="495"/>
      <c r="D40" s="612">
        <f>+B!G103+B!G104</f>
        <v>0</v>
      </c>
      <c r="E40" s="609">
        <f>IF(D40=0,0,ROUND(D40/C40,2))</f>
        <v>0</v>
      </c>
      <c r="F40" s="615"/>
      <c r="G40" s="616"/>
      <c r="H40" s="617"/>
      <c r="I40" s="613"/>
      <c r="J40" s="495"/>
      <c r="K40" s="495"/>
      <c r="L40" s="495"/>
      <c r="M40" s="617"/>
      <c r="N40" s="616"/>
      <c r="O40" s="616"/>
      <c r="P40" s="613"/>
      <c r="Q40" s="499"/>
    </row>
    <row r="41" spans="1:17" ht="9">
      <c r="A41" s="423">
        <v>10</v>
      </c>
      <c r="B41" s="433" t="s">
        <v>247</v>
      </c>
      <c r="C41" s="500" t="s">
        <v>426</v>
      </c>
      <c r="D41" s="500" t="s">
        <v>424</v>
      </c>
      <c r="E41" s="433"/>
      <c r="F41" s="618"/>
      <c r="G41" s="619"/>
      <c r="H41" s="620"/>
      <c r="I41" s="433"/>
      <c r="J41" s="433"/>
      <c r="K41" s="433"/>
      <c r="L41" s="433"/>
      <c r="M41" s="620"/>
      <c r="N41" s="619"/>
      <c r="O41" s="619"/>
      <c r="P41" s="433"/>
      <c r="Q41" s="299">
        <v>10</v>
      </c>
    </row>
    <row r="42" spans="1:17" ht="9">
      <c r="A42" s="498"/>
      <c r="B42" s="497"/>
      <c r="C42" s="501" t="s">
        <v>427</v>
      </c>
      <c r="D42" s="501" t="s">
        <v>425</v>
      </c>
      <c r="E42" s="495"/>
      <c r="F42" s="615"/>
      <c r="G42" s="616"/>
      <c r="H42" s="617"/>
      <c r="I42" s="495"/>
      <c r="J42" s="495"/>
      <c r="K42" s="495"/>
      <c r="L42" s="495"/>
      <c r="M42" s="617"/>
      <c r="N42" s="616"/>
      <c r="O42" s="616"/>
      <c r="P42" s="495"/>
      <c r="Q42" s="496"/>
    </row>
    <row r="43" spans="1:17" ht="9">
      <c r="A43" s="424"/>
      <c r="B43" s="514"/>
      <c r="C43" s="495"/>
      <c r="D43" s="612">
        <f>+B!G106+B!G107</f>
        <v>0</v>
      </c>
      <c r="E43" s="609">
        <f>IF(D43=0,0,ROUND(D43/C43,2))</f>
        <v>0</v>
      </c>
      <c r="F43" s="615"/>
      <c r="G43" s="616"/>
      <c r="H43" s="617"/>
      <c r="I43" s="613"/>
      <c r="J43" s="495"/>
      <c r="K43" s="495"/>
      <c r="L43" s="495"/>
      <c r="M43" s="617"/>
      <c r="N43" s="616"/>
      <c r="O43" s="616"/>
      <c r="P43" s="613"/>
      <c r="Q43" s="499"/>
    </row>
    <row r="44" spans="1:17" ht="9">
      <c r="A44" s="423">
        <v>11</v>
      </c>
      <c r="B44" s="433" t="s">
        <v>741</v>
      </c>
      <c r="C44" s="762"/>
      <c r="D44" s="763"/>
      <c r="E44" s="764"/>
      <c r="F44" s="762"/>
      <c r="G44" s="762"/>
      <c r="H44" s="762"/>
      <c r="I44" s="763">
        <f>+I16+I19+I22+I25+I28+I31+I34+I37+I40+I43</f>
        <v>0</v>
      </c>
      <c r="J44" s="764"/>
      <c r="K44" s="764"/>
      <c r="L44" s="764"/>
      <c r="M44" s="763"/>
      <c r="N44" s="763">
        <f>+N16+N19+N22+N25+N28+N31+N34+N37+N40+N43</f>
        <v>0</v>
      </c>
      <c r="O44" s="763"/>
      <c r="P44" s="763">
        <f>+P16+P19+P22+P25+P28+P31+P34+P37+P40+P43</f>
        <v>0</v>
      </c>
      <c r="Q44" s="765">
        <v>11</v>
      </c>
    </row>
    <row r="45" spans="1:17" ht="9">
      <c r="A45" s="508"/>
      <c r="B45" s="766" t="s">
        <v>433</v>
      </c>
      <c r="C45" s="767"/>
      <c r="D45" s="768"/>
      <c r="E45" s="769"/>
      <c r="F45" s="767"/>
      <c r="G45" s="767"/>
      <c r="H45" s="767"/>
      <c r="I45" s="768">
        <f>+I17+I20+I23+I26+I29+I32+I35+I38+I41+I44</f>
        <v>0</v>
      </c>
      <c r="J45" s="769"/>
      <c r="K45" s="769"/>
      <c r="L45" s="769"/>
      <c r="M45" s="768"/>
      <c r="N45" s="768">
        <f>+N17+N20+N23+N26+N29+N32+N35+N38+N41+N44</f>
        <v>0</v>
      </c>
      <c r="O45" s="768"/>
      <c r="P45" s="768">
        <f>+P17+P20+P23+P26+P29+P32+P35+P38+P41+P44</f>
        <v>0</v>
      </c>
      <c r="Q45" s="770"/>
    </row>
    <row r="46" s="2" customFormat="1" ht="9"/>
    <row r="47" s="2" customFormat="1" ht="9"/>
    <row r="48" s="2" customFormat="1" ht="9"/>
    <row r="52" s="2" customFormat="1" ht="9"/>
    <row r="53" spans="1:17" ht="9">
      <c r="A53" s="363"/>
      <c r="B53" s="257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254"/>
    </row>
    <row r="54" spans="1:17" s="254" customFormat="1" ht="9">
      <c r="A54" s="415" t="s">
        <v>810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34"/>
    </row>
    <row r="55" spans="1:17" s="417" customFormat="1" ht="9">
      <c r="A55" s="418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</row>
    <row r="56" spans="1:17" s="417" customFormat="1" ht="12.75">
      <c r="A56" s="420" t="s">
        <v>808</v>
      </c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35"/>
      <c r="N56" s="435"/>
      <c r="O56" s="421"/>
      <c r="P56" s="421"/>
      <c r="Q56" s="422" t="s">
        <v>275</v>
      </c>
    </row>
    <row r="57" s="421" customFormat="1" ht="9"/>
  </sheetData>
  <sheetProtection/>
  <mergeCells count="2">
    <mergeCell ref="C6:E6"/>
    <mergeCell ref="F6:P6"/>
  </mergeCells>
  <printOptions horizontalCentered="1"/>
  <pageMargins left="0.5" right="0.5" top="0.5" bottom="0.5" header="0" footer="0"/>
  <pageSetup horizontalDpi="600" verticalDpi="600" orientation="landscape" r:id="rId2"/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N75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5.59765625" style="12" customWidth="1"/>
    <col min="2" max="2" width="61" style="14" customWidth="1"/>
    <col min="3" max="3" width="21" style="14" customWidth="1"/>
    <col min="4" max="4" width="17" style="14" customWidth="1"/>
    <col min="5" max="5" width="5" style="14" customWidth="1"/>
    <col min="6" max="6" width="17" style="14" customWidth="1"/>
    <col min="7" max="7" width="5" style="14" customWidth="1"/>
    <col min="8" max="8" width="17" style="14" customWidth="1"/>
    <col min="9" max="9" width="5.59765625" style="41" customWidth="1"/>
    <col min="10" max="16384" width="9.59765625" style="14" customWidth="1"/>
  </cols>
  <sheetData>
    <row r="1" spans="1:9" s="245" customFormat="1" ht="12.75">
      <c r="A1" s="180" t="s">
        <v>22</v>
      </c>
      <c r="B1" s="285"/>
      <c r="C1" s="196" t="s">
        <v>536</v>
      </c>
      <c r="D1" s="285"/>
      <c r="E1" s="306"/>
      <c r="F1" s="216"/>
      <c r="I1" s="692" t="s">
        <v>807</v>
      </c>
    </row>
    <row r="2" spans="1:9" ht="9">
      <c r="A2" s="57" t="s">
        <v>684</v>
      </c>
      <c r="B2" s="57"/>
      <c r="C2" s="57"/>
      <c r="D2" s="284" t="s">
        <v>24</v>
      </c>
      <c r="E2" s="332"/>
      <c r="F2" s="284" t="s">
        <v>5</v>
      </c>
      <c r="G2" s="332"/>
      <c r="H2" s="188" t="s">
        <v>294</v>
      </c>
      <c r="I2" s="39"/>
    </row>
    <row r="3" spans="1:8" ht="9">
      <c r="A3" s="53"/>
      <c r="B3" s="53"/>
      <c r="C3" s="53"/>
      <c r="D3" s="69"/>
      <c r="E3" s="70"/>
      <c r="F3" s="69" t="s">
        <v>545</v>
      </c>
      <c r="G3" s="70"/>
      <c r="H3" s="436" t="s">
        <v>375</v>
      </c>
    </row>
    <row r="4" spans="1:9" ht="9">
      <c r="A4" s="50"/>
      <c r="B4" s="50"/>
      <c r="C4" s="50"/>
      <c r="D4" s="634"/>
      <c r="E4" s="76"/>
      <c r="F4" s="75" t="s">
        <v>547</v>
      </c>
      <c r="G4" s="76"/>
      <c r="H4" s="190"/>
      <c r="I4" s="40"/>
    </row>
    <row r="5" spans="1:8" ht="9">
      <c r="A5" s="53"/>
      <c r="B5" s="53"/>
      <c r="C5" s="53"/>
      <c r="D5" s="173"/>
      <c r="E5" s="173"/>
      <c r="F5" s="173"/>
      <c r="G5" s="173"/>
      <c r="H5" s="178"/>
    </row>
    <row r="6" spans="1:9" ht="9">
      <c r="A6" s="380" t="s">
        <v>681</v>
      </c>
      <c r="B6" s="107"/>
      <c r="C6" s="107"/>
      <c r="D6" s="110"/>
      <c r="E6" s="110"/>
      <c r="F6" s="110"/>
      <c r="G6" s="110"/>
      <c r="H6" s="202"/>
      <c r="I6" s="477"/>
    </row>
    <row r="7" spans="1:9" ht="9">
      <c r="A7" s="32">
        <v>1</v>
      </c>
      <c r="B7" s="106" t="s">
        <v>278</v>
      </c>
      <c r="C7" s="107"/>
      <c r="D7" s="16"/>
      <c r="E7" s="16"/>
      <c r="F7" s="17"/>
      <c r="G7" s="106"/>
      <c r="H7" s="623"/>
      <c r="I7" s="151">
        <v>1</v>
      </c>
    </row>
    <row r="8" spans="1:9" ht="9">
      <c r="A8" s="52"/>
      <c r="B8" s="50"/>
      <c r="C8" s="53"/>
      <c r="E8" s="437"/>
      <c r="G8" s="12"/>
      <c r="I8" s="12"/>
    </row>
    <row r="9" spans="1:9" s="12" customFormat="1" ht="9">
      <c r="A9" s="52"/>
      <c r="B9" s="107"/>
      <c r="C9" s="812"/>
      <c r="D9" s="811"/>
      <c r="E9" s="832" t="s">
        <v>273</v>
      </c>
      <c r="F9" s="833"/>
      <c r="G9" s="832" t="s">
        <v>274</v>
      </c>
      <c r="H9" s="833"/>
      <c r="I9" s="185"/>
    </row>
    <row r="10" spans="1:9" ht="9">
      <c r="A10" s="32">
        <v>2</v>
      </c>
      <c r="B10" s="106" t="s">
        <v>297</v>
      </c>
      <c r="C10" s="107"/>
      <c r="D10" s="17"/>
      <c r="E10" s="106"/>
      <c r="F10" s="626"/>
      <c r="G10" s="624"/>
      <c r="H10" s="623"/>
      <c r="I10" s="151">
        <v>2</v>
      </c>
    </row>
    <row r="11" spans="1:9" ht="9">
      <c r="A11" s="32">
        <v>2.01</v>
      </c>
      <c r="B11" s="106" t="s">
        <v>751</v>
      </c>
      <c r="C11" s="107"/>
      <c r="D11" s="17"/>
      <c r="E11" s="106"/>
      <c r="F11" s="623"/>
      <c r="G11" s="624"/>
      <c r="H11" s="623"/>
      <c r="I11" s="151">
        <v>2.01</v>
      </c>
    </row>
    <row r="12" spans="1:9" ht="9">
      <c r="A12" s="32">
        <v>2.02</v>
      </c>
      <c r="B12" s="106" t="s">
        <v>752</v>
      </c>
      <c r="C12" s="107"/>
      <c r="D12" s="17"/>
      <c r="E12" s="106"/>
      <c r="F12" s="626"/>
      <c r="G12" s="624"/>
      <c r="H12" s="623"/>
      <c r="I12" s="151">
        <v>2.02</v>
      </c>
    </row>
    <row r="13" spans="1:9" ht="9">
      <c r="A13" s="32">
        <v>2.03</v>
      </c>
      <c r="B13" s="106" t="s">
        <v>374</v>
      </c>
      <c r="C13" s="107"/>
      <c r="D13" s="17"/>
      <c r="E13" s="106"/>
      <c r="F13" s="623"/>
      <c r="G13" s="624"/>
      <c r="H13" s="623"/>
      <c r="I13" s="151">
        <v>2.03</v>
      </c>
    </row>
    <row r="14" spans="1:9" ht="9">
      <c r="A14" s="32">
        <v>3</v>
      </c>
      <c r="B14" s="106" t="s">
        <v>276</v>
      </c>
      <c r="C14" s="107"/>
      <c r="D14" s="680"/>
      <c r="E14" s="679"/>
      <c r="F14" s="678"/>
      <c r="G14" s="624"/>
      <c r="H14" s="626"/>
      <c r="I14" s="151">
        <v>3</v>
      </c>
    </row>
    <row r="15" spans="1:9" ht="9">
      <c r="A15" s="32">
        <v>4</v>
      </c>
      <c r="B15" s="681"/>
      <c r="C15" s="682"/>
      <c r="D15" s="683"/>
      <c r="E15" s="684"/>
      <c r="F15" s="685"/>
      <c r="G15" s="686"/>
      <c r="H15" s="687"/>
      <c r="I15" s="151">
        <v>4</v>
      </c>
    </row>
    <row r="16" spans="1:9" ht="9">
      <c r="A16" s="32">
        <v>5</v>
      </c>
      <c r="B16" s="106" t="s">
        <v>544</v>
      </c>
      <c r="C16" s="107"/>
      <c r="D16" s="680"/>
      <c r="E16" s="679"/>
      <c r="F16" s="678"/>
      <c r="G16" s="624"/>
      <c r="H16" s="623"/>
      <c r="I16" s="151">
        <v>5</v>
      </c>
    </row>
    <row r="17" spans="1:9" ht="9">
      <c r="A17" s="32">
        <v>6</v>
      </c>
      <c r="B17" s="106" t="s">
        <v>277</v>
      </c>
      <c r="C17" s="107"/>
      <c r="D17" s="680"/>
      <c r="E17" s="679"/>
      <c r="F17" s="678"/>
      <c r="G17" s="624"/>
      <c r="H17" s="623"/>
      <c r="I17" s="151">
        <v>6</v>
      </c>
    </row>
    <row r="18" spans="1:9" ht="9">
      <c r="A18" s="32">
        <v>7</v>
      </c>
      <c r="B18" s="106" t="s">
        <v>299</v>
      </c>
      <c r="C18" s="107"/>
      <c r="D18" s="108"/>
      <c r="E18" s="106"/>
      <c r="F18" s="626"/>
      <c r="G18" s="106"/>
      <c r="H18" s="623"/>
      <c r="I18" s="446">
        <v>7</v>
      </c>
    </row>
    <row r="19" spans="1:9" ht="9">
      <c r="A19" s="32">
        <v>7.01</v>
      </c>
      <c r="B19" s="106" t="s">
        <v>299</v>
      </c>
      <c r="C19" s="107"/>
      <c r="D19" s="108"/>
      <c r="E19" s="106"/>
      <c r="F19" s="626"/>
      <c r="G19" s="106"/>
      <c r="H19" s="623"/>
      <c r="I19" s="446">
        <v>7.01</v>
      </c>
    </row>
    <row r="20" spans="1:9" ht="9">
      <c r="A20" s="32">
        <v>7.02</v>
      </c>
      <c r="B20" s="106" t="s">
        <v>299</v>
      </c>
      <c r="C20" s="107"/>
      <c r="D20" s="108"/>
      <c r="E20" s="106"/>
      <c r="F20" s="626"/>
      <c r="G20" s="106"/>
      <c r="H20" s="623"/>
      <c r="I20" s="446">
        <v>7.02</v>
      </c>
    </row>
    <row r="21" spans="1:9" ht="9">
      <c r="A21" s="32">
        <v>7.03</v>
      </c>
      <c r="B21" s="106" t="s">
        <v>300</v>
      </c>
      <c r="C21" s="107"/>
      <c r="D21" s="680"/>
      <c r="E21" s="679"/>
      <c r="F21" s="678"/>
      <c r="G21" s="106"/>
      <c r="H21" s="623"/>
      <c r="I21" s="446">
        <v>7.03</v>
      </c>
    </row>
    <row r="22" spans="1:9" ht="9">
      <c r="A22" s="32">
        <v>8</v>
      </c>
      <c r="B22" s="107" t="s">
        <v>283</v>
      </c>
      <c r="C22" s="107"/>
      <c r="D22" s="108"/>
      <c r="E22" s="106"/>
      <c r="F22" s="626"/>
      <c r="G22" s="106"/>
      <c r="H22" s="623"/>
      <c r="I22" s="446">
        <v>8</v>
      </c>
    </row>
    <row r="23" spans="1:9" ht="9">
      <c r="A23" s="187">
        <v>9</v>
      </c>
      <c r="B23" s="57" t="s">
        <v>284</v>
      </c>
      <c r="C23" s="57"/>
      <c r="D23" s="181"/>
      <c r="E23" s="208"/>
      <c r="F23" s="13"/>
      <c r="G23" s="208"/>
      <c r="H23" s="13"/>
      <c r="I23" s="148">
        <v>9</v>
      </c>
    </row>
    <row r="24" spans="1:9" ht="9">
      <c r="A24" s="31"/>
      <c r="B24" s="50" t="s">
        <v>289</v>
      </c>
      <c r="C24" s="50"/>
      <c r="D24" s="74"/>
      <c r="E24" s="445"/>
      <c r="F24" s="627"/>
      <c r="G24" s="445"/>
      <c r="H24" s="630"/>
      <c r="I24" s="52"/>
    </row>
    <row r="25" spans="1:9" ht="9">
      <c r="A25" s="187">
        <v>10</v>
      </c>
      <c r="B25" s="57" t="s">
        <v>285</v>
      </c>
      <c r="C25" s="57"/>
      <c r="D25" s="181"/>
      <c r="E25" s="208"/>
      <c r="F25" s="628"/>
      <c r="G25" s="208"/>
      <c r="H25" s="13"/>
      <c r="I25" s="148">
        <v>10</v>
      </c>
    </row>
    <row r="26" spans="1:9" ht="9">
      <c r="A26" s="31"/>
      <c r="B26" s="50" t="s">
        <v>290</v>
      </c>
      <c r="C26" s="50"/>
      <c r="D26" s="74"/>
      <c r="E26" s="445"/>
      <c r="F26" s="627"/>
      <c r="G26" s="445"/>
      <c r="H26" s="630"/>
      <c r="I26" s="52"/>
    </row>
    <row r="27" spans="1:9" ht="9">
      <c r="A27" s="187">
        <v>11</v>
      </c>
      <c r="B27" s="57" t="s">
        <v>286</v>
      </c>
      <c r="C27" s="57"/>
      <c r="D27" s="181"/>
      <c r="E27" s="208"/>
      <c r="F27" s="628"/>
      <c r="G27" s="208"/>
      <c r="H27" s="13"/>
      <c r="I27" s="148">
        <v>11</v>
      </c>
    </row>
    <row r="28" spans="1:9" ht="9">
      <c r="A28" s="31"/>
      <c r="B28" s="50" t="s">
        <v>291</v>
      </c>
      <c r="C28" s="50"/>
      <c r="D28" s="74"/>
      <c r="E28" s="445"/>
      <c r="F28" s="627"/>
      <c r="G28" s="445"/>
      <c r="H28" s="630"/>
      <c r="I28" s="52"/>
    </row>
    <row r="29" spans="1:9" ht="9">
      <c r="A29" s="187">
        <v>12</v>
      </c>
      <c r="B29" s="57" t="s">
        <v>287</v>
      </c>
      <c r="C29" s="57"/>
      <c r="D29" s="181"/>
      <c r="E29" s="208"/>
      <c r="F29" s="628"/>
      <c r="G29" s="208"/>
      <c r="H29" s="13"/>
      <c r="I29" s="148">
        <v>12</v>
      </c>
    </row>
    <row r="30" spans="1:9" ht="9">
      <c r="A30" s="31"/>
      <c r="B30" s="50" t="s">
        <v>288</v>
      </c>
      <c r="C30" s="50"/>
      <c r="D30" s="74"/>
      <c r="E30" s="445"/>
      <c r="F30" s="627"/>
      <c r="G30" s="445"/>
      <c r="H30" s="15"/>
      <c r="I30" s="52"/>
    </row>
    <row r="31" spans="1:9" ht="9">
      <c r="A31" s="478">
        <v>13</v>
      </c>
      <c r="B31" s="141" t="s">
        <v>292</v>
      </c>
      <c r="C31" s="141"/>
      <c r="D31" s="479"/>
      <c r="E31" s="150"/>
      <c r="F31" s="629"/>
      <c r="G31" s="150"/>
      <c r="H31" s="629"/>
      <c r="I31" s="456">
        <v>13</v>
      </c>
    </row>
    <row r="32" spans="1:9" ht="9">
      <c r="A32" s="482">
        <v>14</v>
      </c>
      <c r="B32" s="145" t="s">
        <v>499</v>
      </c>
      <c r="C32" s="145"/>
      <c r="D32" s="145"/>
      <c r="E32" s="145"/>
      <c r="F32" s="483"/>
      <c r="G32" s="147"/>
      <c r="H32" s="631"/>
      <c r="I32" s="484">
        <v>14</v>
      </c>
    </row>
    <row r="33" spans="1:9" ht="9">
      <c r="A33" s="478">
        <v>15</v>
      </c>
      <c r="B33" s="141" t="s">
        <v>293</v>
      </c>
      <c r="C33" s="141"/>
      <c r="D33" s="141"/>
      <c r="E33" s="141"/>
      <c r="F33" s="480"/>
      <c r="G33" s="150"/>
      <c r="H33" s="629"/>
      <c r="I33" s="456">
        <v>15</v>
      </c>
    </row>
    <row r="34" spans="1:9" s="481" customFormat="1" ht="9">
      <c r="A34" s="478">
        <v>16</v>
      </c>
      <c r="B34" s="141" t="s">
        <v>803</v>
      </c>
      <c r="C34" s="141"/>
      <c r="D34" s="141"/>
      <c r="E34" s="141"/>
      <c r="F34" s="480"/>
      <c r="G34" s="150"/>
      <c r="H34" s="629"/>
      <c r="I34" s="456">
        <v>16</v>
      </c>
    </row>
    <row r="35" spans="1:9" s="481" customFormat="1" ht="9">
      <c r="A35" s="478">
        <v>17</v>
      </c>
      <c r="B35" s="141" t="s">
        <v>298</v>
      </c>
      <c r="C35" s="141"/>
      <c r="D35" s="141"/>
      <c r="E35" s="141"/>
      <c r="F35" s="480"/>
      <c r="G35" s="150"/>
      <c r="H35" s="632"/>
      <c r="I35" s="456">
        <v>17</v>
      </c>
    </row>
    <row r="36" spans="1:9" s="481" customFormat="1" ht="9">
      <c r="A36" s="478">
        <v>18</v>
      </c>
      <c r="B36" s="141" t="s">
        <v>683</v>
      </c>
      <c r="C36" s="674"/>
      <c r="D36" s="674"/>
      <c r="E36" s="674"/>
      <c r="F36" s="675"/>
      <c r="G36" s="676"/>
      <c r="H36" s="632"/>
      <c r="I36" s="456">
        <v>18</v>
      </c>
    </row>
    <row r="37" spans="1:9" s="481" customFormat="1" ht="9">
      <c r="A37" s="478">
        <v>19</v>
      </c>
      <c r="B37" s="141" t="s">
        <v>805</v>
      </c>
      <c r="C37" s="674"/>
      <c r="D37" s="674"/>
      <c r="E37" s="674"/>
      <c r="F37" s="675"/>
      <c r="G37" s="676"/>
      <c r="H37" s="632"/>
      <c r="I37" s="456">
        <v>19</v>
      </c>
    </row>
    <row r="38" spans="1:9" s="481" customFormat="1" ht="9">
      <c r="A38" s="478">
        <v>20</v>
      </c>
      <c r="B38" s="141" t="s">
        <v>793</v>
      </c>
      <c r="C38" s="674"/>
      <c r="D38" s="674"/>
      <c r="E38" s="674"/>
      <c r="F38" s="675"/>
      <c r="G38" s="676"/>
      <c r="H38" s="677"/>
      <c r="I38" s="456">
        <v>20</v>
      </c>
    </row>
    <row r="39" spans="1:9" s="12" customFormat="1" ht="9">
      <c r="A39" s="6"/>
      <c r="B39" s="3"/>
      <c r="C39" s="14"/>
      <c r="D39" s="14"/>
      <c r="E39" s="14"/>
      <c r="F39" s="14"/>
      <c r="G39" s="14"/>
      <c r="H39" s="14"/>
      <c r="I39" s="14"/>
    </row>
    <row r="40" spans="1:9" s="12" customFormat="1" ht="9">
      <c r="A40" s="6"/>
      <c r="B40" s="3"/>
      <c r="C40" s="14"/>
      <c r="D40" s="14"/>
      <c r="E40" s="14"/>
      <c r="F40" s="14"/>
      <c r="G40" s="14"/>
      <c r="H40" s="14"/>
      <c r="I40" s="14"/>
    </row>
    <row r="41" spans="1:9" ht="9">
      <c r="A41" s="380" t="s">
        <v>682</v>
      </c>
      <c r="B41" s="107"/>
      <c r="C41" s="107"/>
      <c r="D41" s="107"/>
      <c r="E41" s="107"/>
      <c r="F41" s="107"/>
      <c r="G41" s="107"/>
      <c r="I41" s="14"/>
    </row>
    <row r="42" spans="1:9" ht="9">
      <c r="A42" s="32">
        <v>1</v>
      </c>
      <c r="B42" s="106" t="s">
        <v>295</v>
      </c>
      <c r="C42" s="107"/>
      <c r="D42" s="107"/>
      <c r="E42" s="106"/>
      <c r="F42" s="623"/>
      <c r="G42" s="151">
        <v>1</v>
      </c>
      <c r="I42" s="14"/>
    </row>
    <row r="43" spans="1:9" ht="9">
      <c r="A43" s="32">
        <v>2</v>
      </c>
      <c r="B43" s="106" t="s">
        <v>296</v>
      </c>
      <c r="C43" s="107"/>
      <c r="D43" s="107"/>
      <c r="E43" s="106"/>
      <c r="F43" s="623"/>
      <c r="G43" s="151">
        <v>2</v>
      </c>
      <c r="I43" s="14"/>
    </row>
    <row r="44" spans="1:9" ht="9">
      <c r="A44" s="32">
        <v>3</v>
      </c>
      <c r="B44" s="106" t="s">
        <v>428</v>
      </c>
      <c r="C44" s="107"/>
      <c r="D44" s="107"/>
      <c r="E44" s="106"/>
      <c r="F44" s="801"/>
      <c r="G44" s="151">
        <v>3</v>
      </c>
      <c r="I44" s="14"/>
    </row>
    <row r="45" ht="9">
      <c r="I45" s="14"/>
    </row>
    <row r="46" ht="9">
      <c r="I46" s="12"/>
    </row>
    <row r="47" spans="2:14" ht="9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9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9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9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9" ht="9">
      <c r="A55" s="53"/>
      <c r="B55" s="54"/>
      <c r="C55" s="54"/>
      <c r="D55" s="54"/>
      <c r="E55" s="54"/>
      <c r="F55" s="54"/>
      <c r="G55" s="54"/>
      <c r="H55" s="54"/>
      <c r="I55" s="53"/>
    </row>
    <row r="56" spans="1:9" ht="9">
      <c r="A56" s="53"/>
      <c r="B56" s="54"/>
      <c r="C56" s="54"/>
      <c r="D56" s="54"/>
      <c r="E56" s="54"/>
      <c r="F56" s="54"/>
      <c r="G56" s="54"/>
      <c r="H56" s="54"/>
      <c r="I56" s="53"/>
    </row>
    <row r="57" spans="1:9" ht="9">
      <c r="A57" s="53"/>
      <c r="B57" s="54"/>
      <c r="C57" s="54"/>
      <c r="D57" s="54"/>
      <c r="E57" s="54"/>
      <c r="F57" s="54"/>
      <c r="G57" s="54"/>
      <c r="H57" s="54"/>
      <c r="I57" s="53"/>
    </row>
    <row r="58" spans="1:9" ht="9">
      <c r="A58" s="53"/>
      <c r="B58" s="54"/>
      <c r="C58" s="54"/>
      <c r="D58" s="54"/>
      <c r="E58" s="54"/>
      <c r="F58" s="54"/>
      <c r="G58" s="54"/>
      <c r="H58" s="54"/>
      <c r="I58" s="53"/>
    </row>
    <row r="59" spans="1:9" ht="9">
      <c r="A59" s="53"/>
      <c r="B59" s="54"/>
      <c r="C59" s="54"/>
      <c r="D59" s="54"/>
      <c r="E59" s="54"/>
      <c r="F59" s="54"/>
      <c r="G59" s="54"/>
      <c r="H59" s="54"/>
      <c r="I59" s="53"/>
    </row>
    <row r="60" spans="1:9" ht="9">
      <c r="A60" s="53"/>
      <c r="B60" s="54"/>
      <c r="C60" s="54"/>
      <c r="D60" s="54"/>
      <c r="E60" s="54"/>
      <c r="F60" s="54"/>
      <c r="G60" s="54"/>
      <c r="H60" s="54"/>
      <c r="I60" s="53"/>
    </row>
    <row r="61" spans="1:9" ht="9">
      <c r="A61" s="53"/>
      <c r="B61" s="54"/>
      <c r="C61" s="54"/>
      <c r="D61" s="54"/>
      <c r="E61" s="54"/>
      <c r="F61" s="54"/>
      <c r="G61" s="54"/>
      <c r="H61" s="54"/>
      <c r="I61" s="53"/>
    </row>
    <row r="62" spans="1:9" ht="9">
      <c r="A62" s="53"/>
      <c r="B62" s="54"/>
      <c r="C62" s="54"/>
      <c r="D62" s="54"/>
      <c r="E62" s="54"/>
      <c r="F62" s="54"/>
      <c r="G62" s="54"/>
      <c r="H62" s="54"/>
      <c r="I62" s="53"/>
    </row>
    <row r="63" spans="1:9" ht="9">
      <c r="A63" s="53"/>
      <c r="B63" s="54"/>
      <c r="C63" s="54"/>
      <c r="D63" s="54"/>
      <c r="E63" s="54"/>
      <c r="F63" s="54"/>
      <c r="G63" s="54"/>
      <c r="H63" s="54"/>
      <c r="I63" s="53"/>
    </row>
    <row r="64" spans="1:9" ht="9">
      <c r="A64" s="53"/>
      <c r="B64" s="54"/>
      <c r="C64" s="54"/>
      <c r="D64" s="54"/>
      <c r="E64" s="54"/>
      <c r="F64" s="54"/>
      <c r="G64" s="54"/>
      <c r="H64" s="54"/>
      <c r="I64" s="53"/>
    </row>
    <row r="65" spans="1:9" ht="9">
      <c r="A65" s="53"/>
      <c r="B65" s="54"/>
      <c r="C65" s="54"/>
      <c r="D65" s="54"/>
      <c r="E65" s="54"/>
      <c r="F65" s="54"/>
      <c r="G65" s="54"/>
      <c r="H65" s="54"/>
      <c r="I65" s="53"/>
    </row>
    <row r="69" spans="1:9" ht="9">
      <c r="A69" s="53"/>
      <c r="B69" s="54"/>
      <c r="C69" s="54"/>
      <c r="D69" s="54"/>
      <c r="E69" s="54"/>
      <c r="F69" s="54"/>
      <c r="G69" s="54"/>
      <c r="H69" s="54"/>
      <c r="I69" s="53"/>
    </row>
    <row r="72" spans="1:9" ht="9">
      <c r="A72" s="40"/>
      <c r="B72" s="40"/>
      <c r="C72" s="40"/>
      <c r="D72" s="40"/>
      <c r="E72" s="40"/>
      <c r="F72" s="40"/>
      <c r="G72" s="40"/>
      <c r="H72" s="40"/>
      <c r="I72" s="40"/>
    </row>
    <row r="73" spans="1:9" ht="9">
      <c r="A73" s="57" t="s">
        <v>811</v>
      </c>
      <c r="B73" s="440"/>
      <c r="C73" s="440"/>
      <c r="D73" s="440"/>
      <c r="E73" s="440"/>
      <c r="F73" s="8"/>
      <c r="G73" s="8"/>
      <c r="H73" s="440"/>
      <c r="I73" s="440"/>
    </row>
    <row r="74" spans="1:9" ht="9">
      <c r="A74" s="438"/>
      <c r="B74" s="438"/>
      <c r="C74" s="438"/>
      <c r="D74" s="438"/>
      <c r="E74" s="438"/>
      <c r="H74" s="438"/>
      <c r="I74" s="438"/>
    </row>
    <row r="75" spans="1:9" ht="12.75">
      <c r="A75" s="441" t="s">
        <v>500</v>
      </c>
      <c r="B75" s="439"/>
      <c r="C75" s="439"/>
      <c r="D75" s="439"/>
      <c r="E75" s="439"/>
      <c r="H75" s="439"/>
      <c r="I75" s="55" t="s">
        <v>808</v>
      </c>
    </row>
  </sheetData>
  <sheetProtection/>
  <mergeCells count="2">
    <mergeCell ref="G9:H9"/>
    <mergeCell ref="E9:F9"/>
  </mergeCells>
  <printOptions horizontalCentered="1"/>
  <pageMargins left="0.5" right="0.5" top="0.5" bottom="0.5" header="0" footer="0"/>
  <pageSetup horizontalDpi="600" verticalDpi="600" orientation="portrait" r:id="rId2"/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5.19921875" style="0" customWidth="1"/>
    <col min="2" max="2" width="60" style="0" customWidth="1"/>
    <col min="3" max="3" width="11" style="0" customWidth="1"/>
    <col min="4" max="4" width="24" style="0" customWidth="1"/>
    <col min="5" max="5" width="4" style="0" customWidth="1"/>
    <col min="6" max="6" width="21" style="0" customWidth="1"/>
    <col min="7" max="7" width="24" style="0" customWidth="1"/>
    <col min="8" max="8" width="5.19921875" style="0" customWidth="1"/>
  </cols>
  <sheetData>
    <row r="1" spans="1:8" ht="12.75">
      <c r="A1" s="817" t="s">
        <v>795</v>
      </c>
      <c r="B1" s="728"/>
      <c r="C1" s="335" t="s">
        <v>723</v>
      </c>
      <c r="E1" s="637"/>
      <c r="F1" s="637"/>
      <c r="G1" s="637"/>
      <c r="H1" s="816" t="s">
        <v>22</v>
      </c>
    </row>
    <row r="2" spans="1:8" ht="9">
      <c r="A2" s="58" t="s">
        <v>518</v>
      </c>
      <c r="B2" s="60"/>
      <c r="C2" s="64"/>
      <c r="D2" s="218" t="s">
        <v>519</v>
      </c>
      <c r="E2" s="58" t="s">
        <v>520</v>
      </c>
      <c r="F2" s="638"/>
      <c r="G2" s="504" t="s">
        <v>687</v>
      </c>
      <c r="H2" s="722"/>
    </row>
    <row r="3" spans="1:8" ht="9">
      <c r="A3" s="56" t="s">
        <v>521</v>
      </c>
      <c r="B3" s="53"/>
      <c r="C3" s="304"/>
      <c r="D3" s="183"/>
      <c r="E3" s="173" t="s">
        <v>545</v>
      </c>
      <c r="F3" s="287"/>
      <c r="G3" s="937"/>
      <c r="H3" s="938"/>
    </row>
    <row r="4" spans="1:8" ht="9">
      <c r="A4" s="50"/>
      <c r="B4" s="62"/>
      <c r="C4" s="305"/>
      <c r="D4" s="739"/>
      <c r="E4" s="78" t="s">
        <v>547</v>
      </c>
      <c r="F4" s="292"/>
      <c r="G4" s="503"/>
      <c r="H4" s="723"/>
    </row>
    <row r="5" spans="1:8" ht="9">
      <c r="A5" s="54"/>
      <c r="B5" s="54"/>
      <c r="C5" s="54"/>
      <c r="D5" s="54"/>
      <c r="E5" s="54"/>
      <c r="F5" s="54"/>
      <c r="G5" s="54"/>
      <c r="H5" s="639"/>
    </row>
    <row r="6" spans="1:8" ht="9">
      <c r="A6" s="54" t="s">
        <v>686</v>
      </c>
      <c r="B6" s="54"/>
      <c r="C6" s="54"/>
      <c r="D6" s="54"/>
      <c r="E6" s="54"/>
      <c r="F6" s="54"/>
      <c r="G6" s="54"/>
      <c r="H6" s="639"/>
    </row>
    <row r="7" spans="1:8" ht="9">
      <c r="A7" s="57"/>
      <c r="B7" s="57"/>
      <c r="C7" s="57"/>
      <c r="D7" s="57"/>
      <c r="E7" s="638"/>
      <c r="F7" s="939" t="s">
        <v>538</v>
      </c>
      <c r="G7" s="907"/>
      <c r="H7" s="725"/>
    </row>
    <row r="8" spans="1:8" ht="9">
      <c r="A8" s="53"/>
      <c r="B8" s="53"/>
      <c r="C8" s="53"/>
      <c r="D8" s="53"/>
      <c r="E8" s="287"/>
      <c r="F8" s="290" t="s">
        <v>522</v>
      </c>
      <c r="G8" s="724" t="s">
        <v>688</v>
      </c>
      <c r="H8" s="726"/>
    </row>
    <row r="9" spans="1:8" ht="9">
      <c r="A9" s="50"/>
      <c r="B9" s="328" t="s">
        <v>523</v>
      </c>
      <c r="C9" s="328"/>
      <c r="D9" s="50"/>
      <c r="E9" s="308"/>
      <c r="F9" s="714" t="s">
        <v>9</v>
      </c>
      <c r="G9" s="715"/>
      <c r="H9" s="716"/>
    </row>
    <row r="10" spans="1:8" ht="9">
      <c r="A10" s="717">
        <v>1</v>
      </c>
      <c r="B10" s="735" t="s">
        <v>696</v>
      </c>
      <c r="C10" s="718"/>
      <c r="D10" s="719" t="s">
        <v>531</v>
      </c>
      <c r="E10" s="717" t="s">
        <v>524</v>
      </c>
      <c r="F10" s="638"/>
      <c r="G10" s="638"/>
      <c r="H10" s="720">
        <v>1.01</v>
      </c>
    </row>
    <row r="11" spans="1:8" ht="9">
      <c r="A11" s="643"/>
      <c r="B11" s="736" t="s">
        <v>697</v>
      </c>
      <c r="C11" s="649"/>
      <c r="D11" s="650" t="s">
        <v>685</v>
      </c>
      <c r="E11" s="651" t="s">
        <v>525</v>
      </c>
      <c r="F11" s="652"/>
      <c r="G11" s="652"/>
      <c r="H11" s="645">
        <v>1.02</v>
      </c>
    </row>
    <row r="12" spans="1:8" ht="9">
      <c r="A12" s="643"/>
      <c r="B12" s="736" t="s">
        <v>698</v>
      </c>
      <c r="C12" s="649"/>
      <c r="D12" s="721" t="s">
        <v>527</v>
      </c>
      <c r="E12" s="641" t="s">
        <v>526</v>
      </c>
      <c r="F12" s="287"/>
      <c r="G12" s="287"/>
      <c r="H12" s="644">
        <v>1.03</v>
      </c>
    </row>
    <row r="13" spans="1:8" ht="9">
      <c r="A13" s="643"/>
      <c r="B13" s="736" t="s">
        <v>699</v>
      </c>
      <c r="C13" s="649"/>
      <c r="D13" s="670" t="s">
        <v>527</v>
      </c>
      <c r="E13" s="651" t="s">
        <v>528</v>
      </c>
      <c r="F13" s="652"/>
      <c r="G13" s="652"/>
      <c r="H13" s="696">
        <v>1.5</v>
      </c>
    </row>
    <row r="14" spans="1:8" ht="9">
      <c r="A14" s="643"/>
      <c r="B14" s="737"/>
      <c r="C14" s="654"/>
      <c r="D14" s="650" t="s">
        <v>685</v>
      </c>
      <c r="E14" s="640" t="s">
        <v>529</v>
      </c>
      <c r="F14" s="292"/>
      <c r="G14" s="292"/>
      <c r="H14" s="642">
        <v>1.51</v>
      </c>
    </row>
    <row r="15" spans="1:8" ht="9">
      <c r="A15" s="643"/>
      <c r="B15" s="738"/>
      <c r="C15" s="653"/>
      <c r="D15" s="655" t="s">
        <v>531</v>
      </c>
      <c r="E15" s="640" t="s">
        <v>530</v>
      </c>
      <c r="F15" s="292"/>
      <c r="G15" s="292"/>
      <c r="H15" s="642">
        <v>1.52</v>
      </c>
    </row>
    <row r="16" spans="1:8" ht="9">
      <c r="A16" s="643"/>
      <c r="B16" s="656" t="s">
        <v>695</v>
      </c>
      <c r="C16" s="656"/>
      <c r="D16" s="657"/>
      <c r="E16" s="940" t="s">
        <v>532</v>
      </c>
      <c r="F16" s="942"/>
      <c r="G16" s="944"/>
      <c r="H16" s="946">
        <v>1.99</v>
      </c>
    </row>
    <row r="17" spans="1:8" ht="9">
      <c r="A17" s="643"/>
      <c r="B17" s="656" t="s">
        <v>691</v>
      </c>
      <c r="C17" s="656"/>
      <c r="D17" s="657"/>
      <c r="E17" s="941"/>
      <c r="F17" s="943"/>
      <c r="G17" s="945"/>
      <c r="H17" s="947"/>
    </row>
    <row r="18" spans="1:8" ht="9">
      <c r="A18" s="648">
        <v>2</v>
      </c>
      <c r="B18" s="658" t="s">
        <v>692</v>
      </c>
      <c r="C18" s="658"/>
      <c r="D18" s="659" t="s">
        <v>533</v>
      </c>
      <c r="E18" s="660" t="s">
        <v>524</v>
      </c>
      <c r="F18" s="287"/>
      <c r="G18" s="671"/>
      <c r="H18" s="646">
        <v>2.01</v>
      </c>
    </row>
    <row r="19" spans="1:8" ht="9">
      <c r="A19" s="643"/>
      <c r="B19" s="656" t="s">
        <v>693</v>
      </c>
      <c r="C19" s="656"/>
      <c r="D19" s="661" t="s">
        <v>534</v>
      </c>
      <c r="E19" s="662" t="s">
        <v>528</v>
      </c>
      <c r="F19" s="647"/>
      <c r="G19" s="672"/>
      <c r="H19" s="673">
        <v>2.5</v>
      </c>
    </row>
    <row r="20" spans="1:8" ht="9">
      <c r="A20" s="665">
        <v>3</v>
      </c>
      <c r="B20" s="65" t="s">
        <v>694</v>
      </c>
      <c r="C20" s="59"/>
      <c r="D20" s="647"/>
      <c r="E20" s="935" t="s">
        <v>535</v>
      </c>
      <c r="F20" s="936"/>
      <c r="G20" s="54"/>
      <c r="H20" s="212">
        <v>3</v>
      </c>
    </row>
    <row r="21" spans="1:8" ht="9">
      <c r="A21" s="189"/>
      <c r="B21" s="68"/>
      <c r="C21" s="53"/>
      <c r="D21" s="287"/>
      <c r="E21" s="53"/>
      <c r="F21" s="53"/>
      <c r="G21" s="53"/>
      <c r="H21" s="192"/>
    </row>
    <row r="22" spans="1:8" ht="9">
      <c r="A22" s="197"/>
      <c r="B22" s="57"/>
      <c r="C22" s="57"/>
      <c r="D22" s="57"/>
      <c r="E22" s="57"/>
      <c r="F22" s="57"/>
      <c r="G22" s="57"/>
      <c r="H22" s="197"/>
    </row>
    <row r="23" spans="1:8" ht="9">
      <c r="A23" s="173" t="s">
        <v>689</v>
      </c>
      <c r="B23" s="53"/>
      <c r="C23" s="53"/>
      <c r="D23" s="53"/>
      <c r="E23" s="53"/>
      <c r="F23" s="53"/>
      <c r="G23" s="53"/>
      <c r="H23" s="72"/>
    </row>
    <row r="24" spans="1:8" ht="9">
      <c r="A24" s="173" t="s">
        <v>690</v>
      </c>
      <c r="B24" s="53"/>
      <c r="C24" s="53"/>
      <c r="D24" s="53"/>
      <c r="E24" s="53"/>
      <c r="F24" s="53"/>
      <c r="G24" s="53"/>
      <c r="H24" s="72"/>
    </row>
    <row r="25" spans="1:8" ht="9">
      <c r="A25" s="53"/>
      <c r="B25" s="53"/>
      <c r="C25" s="53"/>
      <c r="D25" s="53"/>
      <c r="E25" s="53"/>
      <c r="F25" s="53"/>
      <c r="G25" s="53"/>
      <c r="H25" s="668"/>
    </row>
    <row r="26" spans="1:8" ht="9">
      <c r="A26" s="54"/>
      <c r="B26" s="54"/>
      <c r="C26" s="54"/>
      <c r="D26" s="54"/>
      <c r="E26" s="54"/>
      <c r="F26" s="54"/>
      <c r="G26" s="54"/>
      <c r="H26" s="639"/>
    </row>
    <row r="27" spans="1:8" ht="9">
      <c r="A27" s="54"/>
      <c r="B27" s="53"/>
      <c r="C27" s="53"/>
      <c r="D27" s="53"/>
      <c r="E27" s="53"/>
      <c r="F27" s="53"/>
      <c r="G27" s="53"/>
      <c r="H27" s="72"/>
    </row>
    <row r="28" spans="1:8" ht="9">
      <c r="A28" s="78" t="s">
        <v>700</v>
      </c>
      <c r="B28" s="713"/>
      <c r="C28" s="713"/>
      <c r="D28" s="50"/>
      <c r="E28" s="50"/>
      <c r="F28" s="50"/>
      <c r="G28" s="50"/>
      <c r="H28" s="52"/>
    </row>
    <row r="29" spans="1:8" ht="9">
      <c r="A29" s="651">
        <v>4</v>
      </c>
      <c r="B29" s="663" t="s">
        <v>701</v>
      </c>
      <c r="C29" s="663"/>
      <c r="D29" s="664"/>
      <c r="E29" s="664"/>
      <c r="F29" s="669"/>
      <c r="G29" s="652"/>
      <c r="H29" s="646">
        <v>4</v>
      </c>
    </row>
    <row r="30" spans="1:8" ht="9">
      <c r="A30" s="54"/>
      <c r="B30" s="54"/>
      <c r="C30" s="54"/>
      <c r="D30" s="54"/>
      <c r="E30" s="54"/>
      <c r="F30" s="54"/>
      <c r="G30" s="54"/>
      <c r="H30" s="639"/>
    </row>
    <row r="31" spans="1:8" ht="9">
      <c r="A31" s="54"/>
      <c r="B31" s="54"/>
      <c r="C31" s="54"/>
      <c r="D31" s="54"/>
      <c r="E31" s="54"/>
      <c r="F31" s="54"/>
      <c r="G31" s="54"/>
      <c r="H31" s="639"/>
    </row>
    <row r="32" spans="1:8" ht="9">
      <c r="A32" s="54"/>
      <c r="B32" s="54"/>
      <c r="C32" s="54"/>
      <c r="D32" s="54"/>
      <c r="E32" s="54"/>
      <c r="F32" s="54"/>
      <c r="G32" s="54"/>
      <c r="H32" s="639"/>
    </row>
    <row r="33" spans="1:8" ht="9">
      <c r="A33" s="173"/>
      <c r="B33" s="53"/>
      <c r="C33" s="53"/>
      <c r="D33" s="53"/>
      <c r="E33" s="53"/>
      <c r="F33" s="53"/>
      <c r="G33" s="53"/>
      <c r="H33" s="668"/>
    </row>
    <row r="34" spans="1:8" ht="9">
      <c r="A34" s="173"/>
      <c r="B34" s="53"/>
      <c r="C34" s="53"/>
      <c r="D34" s="53"/>
      <c r="E34" s="53"/>
      <c r="F34" s="53"/>
      <c r="G34" s="53"/>
      <c r="H34" s="668"/>
    </row>
    <row r="35" spans="1:8" ht="9">
      <c r="A35" s="173"/>
      <c r="B35" s="53"/>
      <c r="C35" s="53"/>
      <c r="D35" s="53"/>
      <c r="E35" s="53"/>
      <c r="F35" s="53"/>
      <c r="G35" s="53"/>
      <c r="H35" s="668"/>
    </row>
    <row r="36" spans="1:8" ht="9">
      <c r="A36" s="173"/>
      <c r="B36" s="53"/>
      <c r="C36" s="53"/>
      <c r="D36" s="53"/>
      <c r="E36" s="53"/>
      <c r="F36" s="53"/>
      <c r="G36" s="53"/>
      <c r="H36" s="668"/>
    </row>
    <row r="37" spans="1:8" ht="9">
      <c r="A37" s="173"/>
      <c r="B37" s="53"/>
      <c r="C37" s="53"/>
      <c r="D37" s="53"/>
      <c r="E37" s="53"/>
      <c r="F37" s="53"/>
      <c r="G37" s="53"/>
      <c r="H37" s="668"/>
    </row>
    <row r="38" spans="1:8" ht="9">
      <c r="A38" s="173"/>
      <c r="B38" s="53"/>
      <c r="C38" s="53"/>
      <c r="D38" s="53"/>
      <c r="E38" s="53"/>
      <c r="F38" s="53"/>
      <c r="G38" s="53"/>
      <c r="H38" s="668"/>
    </row>
    <row r="39" spans="1:8" ht="9">
      <c r="A39" s="173"/>
      <c r="B39" s="53"/>
      <c r="C39" s="53"/>
      <c r="D39" s="53"/>
      <c r="E39" s="53"/>
      <c r="F39" s="53"/>
      <c r="G39" s="53"/>
      <c r="H39" s="668"/>
    </row>
    <row r="40" spans="1:8" ht="9">
      <c r="A40" s="173"/>
      <c r="B40" s="53"/>
      <c r="C40" s="53"/>
      <c r="D40" s="53"/>
      <c r="E40" s="53"/>
      <c r="F40" s="53"/>
      <c r="G40" s="53"/>
      <c r="H40" s="668"/>
    </row>
    <row r="41" spans="1:8" ht="9">
      <c r="A41" s="173"/>
      <c r="B41" s="53"/>
      <c r="C41" s="53"/>
      <c r="D41" s="53"/>
      <c r="E41" s="53"/>
      <c r="F41" s="53"/>
      <c r="G41" s="53"/>
      <c r="H41" s="668"/>
    </row>
    <row r="42" spans="1:8" ht="9">
      <c r="A42" s="173"/>
      <c r="B42" s="53"/>
      <c r="C42" s="53"/>
      <c r="D42" s="53"/>
      <c r="E42" s="53"/>
      <c r="F42" s="53"/>
      <c r="G42" s="53"/>
      <c r="H42" s="668"/>
    </row>
    <row r="43" spans="1:8" ht="9">
      <c r="A43" s="173"/>
      <c r="B43" s="53"/>
      <c r="C43" s="53"/>
      <c r="D43" s="53"/>
      <c r="E43" s="53"/>
      <c r="F43" s="53"/>
      <c r="G43" s="53"/>
      <c r="H43" s="668"/>
    </row>
    <row r="44" spans="1:8" ht="9">
      <c r="A44" s="173"/>
      <c r="B44" s="53"/>
      <c r="C44" s="53"/>
      <c r="D44" s="53"/>
      <c r="E44" s="53"/>
      <c r="F44" s="53"/>
      <c r="G44" s="53"/>
      <c r="H44" s="668"/>
    </row>
    <row r="45" spans="1:8" ht="9">
      <c r="A45" s="173"/>
      <c r="B45" s="53"/>
      <c r="C45" s="53"/>
      <c r="D45" s="53"/>
      <c r="E45" s="53"/>
      <c r="F45" s="53"/>
      <c r="G45" s="53"/>
      <c r="H45" s="668"/>
    </row>
    <row r="46" spans="1:8" ht="9">
      <c r="A46" s="173"/>
      <c r="B46" s="53"/>
      <c r="C46" s="53"/>
      <c r="D46" s="53"/>
      <c r="E46" s="53"/>
      <c r="F46" s="53"/>
      <c r="G46" s="53"/>
      <c r="H46" s="668"/>
    </row>
    <row r="47" spans="1:8" ht="9">
      <c r="A47" s="173"/>
      <c r="B47" s="53"/>
      <c r="C47" s="53"/>
      <c r="D47" s="53"/>
      <c r="E47" s="53"/>
      <c r="F47" s="53"/>
      <c r="G47" s="53"/>
      <c r="H47" s="668"/>
    </row>
    <row r="48" spans="1:8" ht="9">
      <c r="A48" s="173"/>
      <c r="B48" s="53"/>
      <c r="C48" s="53"/>
      <c r="D48" s="53"/>
      <c r="E48" s="53"/>
      <c r="F48" s="53"/>
      <c r="G48" s="53"/>
      <c r="H48" s="668"/>
    </row>
    <row r="49" spans="1:8" ht="9">
      <c r="A49" s="173"/>
      <c r="B49" s="53"/>
      <c r="C49" s="53"/>
      <c r="D49" s="53"/>
      <c r="E49" s="53"/>
      <c r="F49" s="53"/>
      <c r="G49" s="53"/>
      <c r="H49" s="668"/>
    </row>
    <row r="50" spans="1:8" ht="9">
      <c r="A50" s="173"/>
      <c r="B50" s="53"/>
      <c r="C50" s="53"/>
      <c r="D50" s="53"/>
      <c r="E50" s="53"/>
      <c r="F50" s="53"/>
      <c r="G50" s="53"/>
      <c r="H50" s="668"/>
    </row>
    <row r="51" spans="1:8" ht="9">
      <c r="A51" s="173"/>
      <c r="B51" s="53"/>
      <c r="C51" s="53"/>
      <c r="D51" s="53"/>
      <c r="E51" s="53"/>
      <c r="F51" s="53"/>
      <c r="G51" s="53"/>
      <c r="H51" s="668"/>
    </row>
    <row r="52" spans="1:8" ht="9">
      <c r="A52" s="173"/>
      <c r="B52" s="53"/>
      <c r="C52" s="53"/>
      <c r="D52" s="53"/>
      <c r="E52" s="53"/>
      <c r="F52" s="53"/>
      <c r="G52" s="53"/>
      <c r="H52" s="668"/>
    </row>
    <row r="53" spans="1:8" ht="9">
      <c r="A53" s="173"/>
      <c r="B53" s="53"/>
      <c r="C53" s="53"/>
      <c r="D53" s="53"/>
      <c r="E53" s="53"/>
      <c r="F53" s="53"/>
      <c r="G53" s="53"/>
      <c r="H53" s="668"/>
    </row>
    <row r="54" spans="1:8" ht="9">
      <c r="A54" s="173"/>
      <c r="B54" s="53"/>
      <c r="C54" s="53"/>
      <c r="D54" s="53"/>
      <c r="E54" s="53"/>
      <c r="F54" s="53"/>
      <c r="G54" s="53"/>
      <c r="H54" s="668"/>
    </row>
    <row r="55" spans="1:8" ht="9">
      <c r="A55" s="173"/>
      <c r="B55" s="53"/>
      <c r="C55" s="53"/>
      <c r="D55" s="53"/>
      <c r="E55" s="53"/>
      <c r="F55" s="53"/>
      <c r="G55" s="53"/>
      <c r="H55" s="668"/>
    </row>
    <row r="56" spans="1:8" ht="9">
      <c r="A56" s="173"/>
      <c r="B56" s="53"/>
      <c r="C56" s="53"/>
      <c r="D56" s="53"/>
      <c r="E56" s="53"/>
      <c r="F56" s="53"/>
      <c r="G56" s="53"/>
      <c r="H56" s="668"/>
    </row>
    <row r="57" spans="1:8" ht="9">
      <c r="A57" s="173"/>
      <c r="B57" s="53"/>
      <c r="C57" s="53"/>
      <c r="D57" s="53"/>
      <c r="E57" s="53"/>
      <c r="F57" s="53"/>
      <c r="G57" s="53"/>
      <c r="H57" s="668"/>
    </row>
    <row r="58" spans="1:8" ht="9">
      <c r="A58" s="173"/>
      <c r="B58" s="53"/>
      <c r="C58" s="53"/>
      <c r="D58" s="53"/>
      <c r="E58" s="53"/>
      <c r="F58" s="53"/>
      <c r="G58" s="53"/>
      <c r="H58" s="668"/>
    </row>
    <row r="59" spans="1:8" ht="9">
      <c r="A59" s="173"/>
      <c r="B59" s="53"/>
      <c r="C59" s="53"/>
      <c r="D59" s="53"/>
      <c r="E59" s="53"/>
      <c r="F59" s="53"/>
      <c r="G59" s="53"/>
      <c r="H59" s="668"/>
    </row>
    <row r="60" spans="1:8" ht="9">
      <c r="A60" s="173"/>
      <c r="B60" s="53"/>
      <c r="C60" s="53"/>
      <c r="D60" s="53"/>
      <c r="E60" s="53"/>
      <c r="F60" s="53"/>
      <c r="G60" s="53"/>
      <c r="H60" s="668"/>
    </row>
    <row r="61" spans="1:8" ht="9">
      <c r="A61" s="173"/>
      <c r="B61" s="53"/>
      <c r="C61" s="53"/>
      <c r="D61" s="53"/>
      <c r="E61" s="53"/>
      <c r="F61" s="53"/>
      <c r="G61" s="53"/>
      <c r="H61" s="668"/>
    </row>
    <row r="62" spans="1:8" ht="9">
      <c r="A62" s="173"/>
      <c r="B62" s="53"/>
      <c r="C62" s="53"/>
      <c r="D62" s="53"/>
      <c r="E62" s="53"/>
      <c r="F62" s="53"/>
      <c r="G62" s="53"/>
      <c r="H62" s="668"/>
    </row>
    <row r="63" spans="1:8" ht="9">
      <c r="A63" s="173"/>
      <c r="B63" s="53"/>
      <c r="C63" s="53"/>
      <c r="D63" s="53"/>
      <c r="E63" s="53"/>
      <c r="F63" s="53"/>
      <c r="G63" s="53"/>
      <c r="H63" s="668"/>
    </row>
    <row r="64" spans="1:8" ht="9">
      <c r="A64" s="173"/>
      <c r="B64" s="53"/>
      <c r="C64" s="53"/>
      <c r="D64" s="53"/>
      <c r="E64" s="53"/>
      <c r="F64" s="53"/>
      <c r="G64" s="53"/>
      <c r="H64" s="668"/>
    </row>
    <row r="65" spans="1:8" ht="9">
      <c r="A65" s="173"/>
      <c r="B65" s="53"/>
      <c r="C65" s="53"/>
      <c r="D65" s="53"/>
      <c r="E65" s="53"/>
      <c r="F65" s="53"/>
      <c r="G65" s="53"/>
      <c r="H65" s="668"/>
    </row>
    <row r="66" spans="1:8" ht="9">
      <c r="A66" s="173"/>
      <c r="B66" s="53"/>
      <c r="C66" s="53"/>
      <c r="D66" s="53"/>
      <c r="E66" s="53"/>
      <c r="F66" s="53"/>
      <c r="G66" s="53"/>
      <c r="H66" s="668"/>
    </row>
    <row r="67" spans="1:8" ht="9">
      <c r="A67" s="173"/>
      <c r="B67" s="53"/>
      <c r="C67" s="53"/>
      <c r="D67" s="53"/>
      <c r="E67" s="53"/>
      <c r="F67" s="53"/>
      <c r="G67" s="53"/>
      <c r="H67" s="668"/>
    </row>
    <row r="68" spans="1:8" ht="9">
      <c r="A68" s="173"/>
      <c r="B68" s="53"/>
      <c r="C68" s="53"/>
      <c r="D68" s="53"/>
      <c r="E68" s="53"/>
      <c r="F68" s="53"/>
      <c r="G68" s="53"/>
      <c r="H68" s="668"/>
    </row>
    <row r="69" spans="1:8" ht="9">
      <c r="A69" s="173"/>
      <c r="B69" s="53"/>
      <c r="C69" s="53"/>
      <c r="D69" s="53"/>
      <c r="E69" s="53"/>
      <c r="F69" s="53"/>
      <c r="G69" s="53"/>
      <c r="H69" s="668"/>
    </row>
    <row r="70" spans="1:8" ht="9">
      <c r="A70" s="54"/>
      <c r="B70" s="54"/>
      <c r="C70" s="54"/>
      <c r="D70" s="54"/>
      <c r="E70" s="54"/>
      <c r="F70" s="54"/>
      <c r="G70" s="54"/>
      <c r="H70" s="54"/>
    </row>
    <row r="71" spans="1:8" ht="9">
      <c r="A71" s="54"/>
      <c r="B71" s="54"/>
      <c r="C71" s="54"/>
      <c r="D71" s="54"/>
      <c r="E71" s="54"/>
      <c r="F71" s="54"/>
      <c r="G71" s="54"/>
      <c r="H71" s="54"/>
    </row>
    <row r="72" spans="1:8" ht="9">
      <c r="A72" s="78"/>
      <c r="B72" s="50"/>
      <c r="C72" s="50"/>
      <c r="D72" s="50"/>
      <c r="E72" s="50"/>
      <c r="F72" s="50"/>
      <c r="G72" s="50"/>
      <c r="H72" s="727"/>
    </row>
    <row r="73" spans="1:8" ht="9">
      <c r="A73" s="730" t="s">
        <v>802</v>
      </c>
      <c r="B73" s="54"/>
      <c r="C73" s="54"/>
      <c r="D73" s="54"/>
      <c r="E73" s="54"/>
      <c r="F73" s="54"/>
      <c r="G73" s="54"/>
      <c r="H73" s="639"/>
    </row>
    <row r="74" spans="1:8" ht="9">
      <c r="A74" s="54"/>
      <c r="B74" s="54"/>
      <c r="C74" s="54"/>
      <c r="D74" s="54"/>
      <c r="E74" s="54"/>
      <c r="F74" s="54"/>
      <c r="G74" s="54"/>
      <c r="H74" s="54"/>
    </row>
    <row r="75" spans="1:8" ht="12.75">
      <c r="A75" s="637" t="s">
        <v>792</v>
      </c>
      <c r="B75" s="637"/>
      <c r="C75" s="637"/>
      <c r="D75" s="637"/>
      <c r="E75" s="637"/>
      <c r="F75" s="667"/>
      <c r="G75" s="637"/>
      <c r="H75" s="213" t="s">
        <v>367</v>
      </c>
    </row>
    <row r="76" spans="1:8" ht="9">
      <c r="A76" s="54"/>
      <c r="B76" s="54"/>
      <c r="C76" s="54"/>
      <c r="D76" s="54"/>
      <c r="E76" s="54"/>
      <c r="F76" s="54"/>
      <c r="G76" s="54"/>
      <c r="H76" s="639"/>
    </row>
  </sheetData>
  <sheetProtection/>
  <mergeCells count="7">
    <mergeCell ref="E20:F20"/>
    <mergeCell ref="G3:H3"/>
    <mergeCell ref="F7:G7"/>
    <mergeCell ref="E16:E17"/>
    <mergeCell ref="F16:F17"/>
    <mergeCell ref="G16:G17"/>
    <mergeCell ref="H16:H17"/>
  </mergeCells>
  <printOptions horizontalCentered="1"/>
  <pageMargins left="0.5" right="0.5" top="0.5" bottom="0.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I75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5.59765625" style="25" customWidth="1"/>
    <col min="2" max="2" width="46" style="26" customWidth="1"/>
    <col min="3" max="3" width="29" style="26" customWidth="1"/>
    <col min="4" max="4" width="18" style="26" customWidth="1"/>
    <col min="5" max="5" width="5.59765625" style="26" customWidth="1"/>
    <col min="6" max="6" width="12.3984375" style="26" customWidth="1"/>
    <col min="7" max="7" width="18.19921875" style="26" customWidth="1"/>
    <col min="8" max="8" width="17" style="26" customWidth="1"/>
    <col min="9" max="9" width="3" style="26" customWidth="1"/>
    <col min="10" max="16384" width="9.59765625" style="26" customWidth="1"/>
  </cols>
  <sheetData>
    <row r="1" spans="1:9" ht="12.75">
      <c r="A1" s="335" t="s">
        <v>22</v>
      </c>
      <c r="C1" s="51" t="s">
        <v>745</v>
      </c>
      <c r="D1" s="196"/>
      <c r="I1" s="818" t="s">
        <v>795</v>
      </c>
    </row>
    <row r="2" spans="1:9" ht="9">
      <c r="A2" s="214" t="s">
        <v>704</v>
      </c>
      <c r="B2" s="214"/>
      <c r="C2" s="214"/>
      <c r="D2" s="214"/>
      <c r="E2" s="284" t="s">
        <v>24</v>
      </c>
      <c r="F2" s="332"/>
      <c r="G2" s="284" t="s">
        <v>5</v>
      </c>
      <c r="H2" s="188" t="s">
        <v>496</v>
      </c>
      <c r="I2" s="448"/>
    </row>
    <row r="3" spans="1:9" ht="9">
      <c r="A3" s="178"/>
      <c r="B3" s="178"/>
      <c r="C3" s="178"/>
      <c r="D3" s="178"/>
      <c r="E3" s="69"/>
      <c r="F3" s="70"/>
      <c r="G3" s="69" t="s">
        <v>545</v>
      </c>
      <c r="H3" s="436"/>
      <c r="I3" s="24"/>
    </row>
    <row r="4" spans="1:9" ht="9">
      <c r="A4" s="215"/>
      <c r="B4" s="215"/>
      <c r="C4" s="215"/>
      <c r="D4" s="215"/>
      <c r="E4" s="634"/>
      <c r="F4" s="76"/>
      <c r="G4" s="75" t="s">
        <v>547</v>
      </c>
      <c r="H4" s="190"/>
      <c r="I4" s="30"/>
    </row>
    <row r="5" spans="1:7" ht="9">
      <c r="A5" s="215"/>
      <c r="B5" s="215"/>
      <c r="C5" s="215"/>
      <c r="D5" s="78"/>
      <c r="E5" s="173"/>
      <c r="F5" s="173"/>
      <c r="G5" s="178"/>
    </row>
    <row r="6" spans="1:7" s="25" customFormat="1" ht="9">
      <c r="A6" s="221"/>
      <c r="B6" s="729" t="s">
        <v>702</v>
      </c>
      <c r="C6" s="729"/>
      <c r="D6" s="29"/>
      <c r="E6" s="162"/>
      <c r="F6" s="26"/>
      <c r="G6" s="26"/>
    </row>
    <row r="7" spans="1:5" ht="9">
      <c r="A7" s="162"/>
      <c r="B7" s="729" t="s">
        <v>302</v>
      </c>
      <c r="C7" s="729"/>
      <c r="D7" s="782" t="s">
        <v>688</v>
      </c>
      <c r="E7" s="456"/>
    </row>
    <row r="8" spans="1:7" ht="9">
      <c r="A8" s="32">
        <v>1</v>
      </c>
      <c r="B8" s="777" t="s">
        <v>308</v>
      </c>
      <c r="C8" s="780"/>
      <c r="D8" s="455"/>
      <c r="E8" s="36">
        <v>1</v>
      </c>
      <c r="F8" s="216"/>
      <c r="G8" s="216"/>
    </row>
    <row r="9" spans="1:5" ht="9">
      <c r="A9" s="32">
        <v>2</v>
      </c>
      <c r="B9" s="777" t="s">
        <v>309</v>
      </c>
      <c r="C9" s="780"/>
      <c r="D9" s="455"/>
      <c r="E9" s="36">
        <v>2</v>
      </c>
    </row>
    <row r="10" spans="1:7" ht="9">
      <c r="A10" s="32">
        <v>3</v>
      </c>
      <c r="B10" s="777" t="s">
        <v>310</v>
      </c>
      <c r="C10" s="780"/>
      <c r="D10" s="455"/>
      <c r="E10" s="36">
        <v>3</v>
      </c>
      <c r="F10" s="216"/>
      <c r="G10" s="216"/>
    </row>
    <row r="11" spans="1:5" ht="9">
      <c r="A11" s="32">
        <v>4</v>
      </c>
      <c r="B11" s="777" t="s">
        <v>311</v>
      </c>
      <c r="C11" s="780"/>
      <c r="D11" s="455"/>
      <c r="E11" s="36">
        <v>4</v>
      </c>
    </row>
    <row r="12" spans="1:7" ht="9">
      <c r="A12" s="32">
        <v>5</v>
      </c>
      <c r="B12" s="777" t="s">
        <v>312</v>
      </c>
      <c r="C12" s="780"/>
      <c r="D12" s="455"/>
      <c r="E12" s="36">
        <v>5</v>
      </c>
      <c r="F12" s="216"/>
      <c r="G12" s="216"/>
    </row>
    <row r="13" spans="1:5" ht="9">
      <c r="A13" s="32">
        <v>6</v>
      </c>
      <c r="B13" s="777" t="s">
        <v>313</v>
      </c>
      <c r="C13" s="780"/>
      <c r="D13" s="455"/>
      <c r="E13" s="36">
        <v>6</v>
      </c>
    </row>
    <row r="14" spans="1:7" ht="9">
      <c r="A14" s="32">
        <v>7</v>
      </c>
      <c r="B14" s="777" t="s">
        <v>314</v>
      </c>
      <c r="C14" s="780"/>
      <c r="D14" s="455"/>
      <c r="E14" s="36">
        <v>7</v>
      </c>
      <c r="F14" s="216"/>
      <c r="G14" s="216"/>
    </row>
    <row r="15" spans="1:5" ht="9">
      <c r="A15" s="32">
        <v>8</v>
      </c>
      <c r="B15" s="777" t="s">
        <v>315</v>
      </c>
      <c r="C15" s="780"/>
      <c r="D15" s="455"/>
      <c r="E15" s="36">
        <v>8</v>
      </c>
    </row>
    <row r="16" spans="1:7" ht="9">
      <c r="A16" s="32">
        <v>9</v>
      </c>
      <c r="B16" s="777" t="s">
        <v>316</v>
      </c>
      <c r="C16" s="780"/>
      <c r="D16" s="455"/>
      <c r="E16" s="36">
        <v>9</v>
      </c>
      <c r="F16" s="216"/>
      <c r="G16" s="216"/>
    </row>
    <row r="17" spans="1:5" ht="9">
      <c r="A17" s="32">
        <v>10</v>
      </c>
      <c r="B17" s="777" t="s">
        <v>317</v>
      </c>
      <c r="C17" s="780"/>
      <c r="D17" s="455"/>
      <c r="E17" s="36">
        <v>10</v>
      </c>
    </row>
    <row r="18" spans="1:7" ht="9">
      <c r="A18" s="32">
        <v>11</v>
      </c>
      <c r="B18" s="777" t="s">
        <v>318</v>
      </c>
      <c r="C18" s="780"/>
      <c r="D18" s="455"/>
      <c r="E18" s="36">
        <v>11</v>
      </c>
      <c r="F18" s="216"/>
      <c r="G18" s="216"/>
    </row>
    <row r="19" spans="1:5" ht="9">
      <c r="A19" s="162"/>
      <c r="B19" s="729" t="s">
        <v>303</v>
      </c>
      <c r="C19" s="729"/>
      <c r="D19" s="454"/>
      <c r="E19" s="456"/>
    </row>
    <row r="20" spans="1:7" ht="9">
      <c r="A20" s="246">
        <v>12</v>
      </c>
      <c r="B20" s="777" t="s">
        <v>319</v>
      </c>
      <c r="C20" s="780"/>
      <c r="D20" s="455"/>
      <c r="E20" s="36">
        <v>12</v>
      </c>
      <c r="F20" s="216"/>
      <c r="G20" s="216"/>
    </row>
    <row r="21" spans="1:5" ht="9">
      <c r="A21" s="246">
        <v>13</v>
      </c>
      <c r="B21" s="777" t="s">
        <v>320</v>
      </c>
      <c r="C21" s="780"/>
      <c r="D21" s="455"/>
      <c r="E21" s="36">
        <v>13</v>
      </c>
    </row>
    <row r="22" spans="1:7" ht="9">
      <c r="A22" s="246">
        <v>14</v>
      </c>
      <c r="B22" s="777" t="s">
        <v>321</v>
      </c>
      <c r="C22" s="780"/>
      <c r="D22" s="455"/>
      <c r="E22" s="36">
        <v>14</v>
      </c>
      <c r="F22" s="216"/>
      <c r="G22" s="216"/>
    </row>
    <row r="23" spans="1:5" ht="9">
      <c r="A23" s="246">
        <v>15</v>
      </c>
      <c r="B23" s="777" t="s">
        <v>322</v>
      </c>
      <c r="C23" s="780"/>
      <c r="D23" s="455"/>
      <c r="E23" s="36">
        <v>15</v>
      </c>
    </row>
    <row r="24" spans="1:7" ht="9">
      <c r="A24" s="246">
        <v>16</v>
      </c>
      <c r="B24" s="777" t="s">
        <v>323</v>
      </c>
      <c r="C24" s="780"/>
      <c r="D24" s="455"/>
      <c r="E24" s="36">
        <v>16</v>
      </c>
      <c r="F24" s="216"/>
      <c r="G24" s="216"/>
    </row>
    <row r="25" spans="1:5" ht="9">
      <c r="A25" s="246">
        <v>17</v>
      </c>
      <c r="B25" s="777" t="s">
        <v>324</v>
      </c>
      <c r="C25" s="780"/>
      <c r="D25" s="455"/>
      <c r="E25" s="36">
        <v>17</v>
      </c>
    </row>
    <row r="26" spans="1:7" ht="9">
      <c r="A26" s="246">
        <v>18</v>
      </c>
      <c r="B26" s="777" t="s">
        <v>325</v>
      </c>
      <c r="C26" s="780"/>
      <c r="D26" s="455"/>
      <c r="E26" s="36">
        <v>18</v>
      </c>
      <c r="F26" s="216"/>
      <c r="G26" s="216"/>
    </row>
    <row r="27" spans="1:5" ht="9">
      <c r="A27" s="246">
        <v>19</v>
      </c>
      <c r="B27" s="777" t="s">
        <v>326</v>
      </c>
      <c r="C27" s="780"/>
      <c r="D27" s="455"/>
      <c r="E27" s="36">
        <v>19</v>
      </c>
    </row>
    <row r="28" spans="1:7" ht="9">
      <c r="A28" s="246">
        <v>20</v>
      </c>
      <c r="B28" s="777" t="s">
        <v>321</v>
      </c>
      <c r="C28" s="780"/>
      <c r="D28" s="455"/>
      <c r="E28" s="36">
        <v>20</v>
      </c>
      <c r="F28" s="216"/>
      <c r="G28" s="216"/>
    </row>
    <row r="29" spans="1:5" ht="9">
      <c r="A29" s="246">
        <v>21</v>
      </c>
      <c r="B29" s="777" t="s">
        <v>327</v>
      </c>
      <c r="C29" s="780"/>
      <c r="D29" s="455"/>
      <c r="E29" s="36">
        <v>21</v>
      </c>
    </row>
    <row r="30" spans="1:7" ht="9">
      <c r="A30" s="246">
        <v>22</v>
      </c>
      <c r="B30" s="777" t="s">
        <v>321</v>
      </c>
      <c r="C30" s="780"/>
      <c r="D30" s="455"/>
      <c r="E30" s="36">
        <v>22</v>
      </c>
      <c r="F30" s="216"/>
      <c r="G30" s="216"/>
    </row>
    <row r="31" spans="1:5" ht="9">
      <c r="A31" s="246">
        <v>23</v>
      </c>
      <c r="B31" s="777" t="s">
        <v>328</v>
      </c>
      <c r="C31" s="780"/>
      <c r="D31" s="455"/>
      <c r="E31" s="36">
        <v>23</v>
      </c>
    </row>
    <row r="32" spans="1:7" ht="9">
      <c r="A32" s="246">
        <v>24</v>
      </c>
      <c r="B32" s="777" t="s">
        <v>321</v>
      </c>
      <c r="C32" s="780"/>
      <c r="D32" s="455"/>
      <c r="E32" s="36">
        <v>24</v>
      </c>
      <c r="F32" s="216"/>
      <c r="G32" s="216"/>
    </row>
    <row r="33" spans="1:5" ht="9">
      <c r="A33" s="246">
        <v>25</v>
      </c>
      <c r="B33" s="777" t="s">
        <v>329</v>
      </c>
      <c r="C33" s="780"/>
      <c r="D33" s="455"/>
      <c r="E33" s="36">
        <v>25</v>
      </c>
    </row>
    <row r="34" spans="1:7" ht="9">
      <c r="A34" s="246">
        <v>26</v>
      </c>
      <c r="B34" s="778" t="s">
        <v>330</v>
      </c>
      <c r="C34" s="781"/>
      <c r="D34" s="455"/>
      <c r="E34" s="36">
        <v>26</v>
      </c>
      <c r="F34" s="216"/>
      <c r="G34" s="216"/>
    </row>
    <row r="35" spans="1:5" ht="9">
      <c r="A35" s="246">
        <v>27</v>
      </c>
      <c r="B35" s="777" t="s">
        <v>331</v>
      </c>
      <c r="C35" s="780"/>
      <c r="D35" s="455"/>
      <c r="E35" s="36">
        <v>27</v>
      </c>
    </row>
    <row r="36" spans="1:5" ht="9">
      <c r="A36" s="162"/>
      <c r="B36" s="729" t="s">
        <v>304</v>
      </c>
      <c r="C36" s="729"/>
      <c r="D36" s="454"/>
      <c r="E36" s="456"/>
    </row>
    <row r="37" spans="1:5" ht="9">
      <c r="A37" s="246">
        <v>28</v>
      </c>
      <c r="B37" s="777" t="s">
        <v>332</v>
      </c>
      <c r="C37" s="780"/>
      <c r="D37" s="455"/>
      <c r="E37" s="36">
        <v>28</v>
      </c>
    </row>
    <row r="38" spans="1:7" ht="9">
      <c r="A38" s="246">
        <v>29</v>
      </c>
      <c r="B38" s="777" t="s">
        <v>333</v>
      </c>
      <c r="C38" s="780"/>
      <c r="D38" s="455"/>
      <c r="E38" s="36">
        <v>29</v>
      </c>
      <c r="F38" s="216"/>
      <c r="G38" s="216"/>
    </row>
    <row r="39" spans="1:5" ht="9">
      <c r="A39" s="246">
        <v>30</v>
      </c>
      <c r="B39" s="777" t="s">
        <v>334</v>
      </c>
      <c r="C39" s="780"/>
      <c r="D39" s="455"/>
      <c r="E39" s="36">
        <v>30</v>
      </c>
    </row>
    <row r="40" spans="1:7" ht="9">
      <c r="A40" s="246">
        <v>31</v>
      </c>
      <c r="B40" s="777" t="s">
        <v>335</v>
      </c>
      <c r="C40" s="780"/>
      <c r="D40" s="455"/>
      <c r="E40" s="36">
        <v>31</v>
      </c>
      <c r="F40" s="216"/>
      <c r="G40" s="216"/>
    </row>
    <row r="41" spans="1:5" ht="9">
      <c r="A41" s="246">
        <v>32</v>
      </c>
      <c r="B41" s="777" t="s">
        <v>336</v>
      </c>
      <c r="C41" s="780"/>
      <c r="D41" s="455"/>
      <c r="E41" s="36">
        <v>32</v>
      </c>
    </row>
    <row r="42" spans="1:7" ht="9">
      <c r="A42" s="246">
        <v>33</v>
      </c>
      <c r="B42" s="777" t="s">
        <v>337</v>
      </c>
      <c r="C42" s="780"/>
      <c r="D42" s="455"/>
      <c r="E42" s="36">
        <v>33</v>
      </c>
      <c r="F42" s="216"/>
      <c r="G42" s="216"/>
    </row>
    <row r="43" spans="1:7" ht="9">
      <c r="A43" s="215"/>
      <c r="B43" s="215"/>
      <c r="C43" s="215"/>
      <c r="D43" s="78"/>
      <c r="E43" s="78"/>
      <c r="F43" s="173"/>
      <c r="G43" s="178"/>
    </row>
    <row r="44" spans="1:7" s="25" customFormat="1" ht="9">
      <c r="A44" s="221"/>
      <c r="B44" s="729" t="s">
        <v>703</v>
      </c>
      <c r="C44" s="729"/>
      <c r="D44" s="29"/>
      <c r="E44" s="162"/>
      <c r="F44" s="26"/>
      <c r="G44" s="26"/>
    </row>
    <row r="45" spans="1:5" ht="9">
      <c r="A45" s="162"/>
      <c r="B45" s="729" t="s">
        <v>305</v>
      </c>
      <c r="C45" s="729"/>
      <c r="D45" s="454"/>
      <c r="E45" s="456"/>
    </row>
    <row r="46" spans="1:7" ht="9">
      <c r="A46" s="450">
        <v>34</v>
      </c>
      <c r="B46" s="36" t="s">
        <v>338</v>
      </c>
      <c r="C46" s="29"/>
      <c r="D46" s="455"/>
      <c r="E46" s="36">
        <v>34</v>
      </c>
      <c r="F46" s="216"/>
      <c r="G46" s="216"/>
    </row>
    <row r="47" spans="1:5" ht="9">
      <c r="A47" s="449">
        <v>35</v>
      </c>
      <c r="B47" s="37" t="s">
        <v>339</v>
      </c>
      <c r="C47" s="29"/>
      <c r="D47" s="455"/>
      <c r="E47" s="36">
        <v>35</v>
      </c>
    </row>
    <row r="48" spans="1:7" ht="9">
      <c r="A48" s="449">
        <v>36</v>
      </c>
      <c r="B48" s="37" t="s">
        <v>340</v>
      </c>
      <c r="C48" s="29"/>
      <c r="D48" s="455"/>
      <c r="E48" s="36">
        <v>36</v>
      </c>
      <c r="F48" s="216"/>
      <c r="G48" s="216"/>
    </row>
    <row r="49" spans="1:5" ht="9">
      <c r="A49" s="449">
        <v>37</v>
      </c>
      <c r="B49" s="37" t="s">
        <v>341</v>
      </c>
      <c r="C49" s="29"/>
      <c r="D49" s="455"/>
      <c r="E49" s="36">
        <v>37</v>
      </c>
    </row>
    <row r="50" spans="1:7" ht="9">
      <c r="A50" s="449">
        <v>38</v>
      </c>
      <c r="B50" s="37" t="s">
        <v>342</v>
      </c>
      <c r="C50" s="29"/>
      <c r="D50" s="455"/>
      <c r="E50" s="36">
        <v>38</v>
      </c>
      <c r="F50" s="216"/>
      <c r="G50" s="216"/>
    </row>
    <row r="51" spans="1:5" ht="9">
      <c r="A51" s="449">
        <v>39</v>
      </c>
      <c r="B51" s="37" t="s">
        <v>343</v>
      </c>
      <c r="C51" s="29"/>
      <c r="D51" s="455"/>
      <c r="E51" s="36">
        <v>39</v>
      </c>
    </row>
    <row r="52" spans="1:7" ht="9">
      <c r="A52" s="449">
        <v>40</v>
      </c>
      <c r="B52" s="37" t="s">
        <v>344</v>
      </c>
      <c r="C52" s="29"/>
      <c r="D52" s="455"/>
      <c r="E52" s="36">
        <v>40</v>
      </c>
      <c r="F52" s="216"/>
      <c r="G52" s="216"/>
    </row>
    <row r="53" spans="1:5" ht="9">
      <c r="A53" s="449">
        <v>41</v>
      </c>
      <c r="B53" s="37" t="s">
        <v>345</v>
      </c>
      <c r="C53" s="29"/>
      <c r="D53" s="455"/>
      <c r="E53" s="36">
        <v>41</v>
      </c>
    </row>
    <row r="54" spans="1:7" ht="9">
      <c r="A54" s="452">
        <v>42</v>
      </c>
      <c r="B54" s="44" t="s">
        <v>346</v>
      </c>
      <c r="C54" s="779"/>
      <c r="D54" s="455"/>
      <c r="E54" s="36">
        <v>42</v>
      </c>
      <c r="F54" s="216"/>
      <c r="G54" s="216"/>
    </row>
    <row r="55" spans="1:5" ht="9">
      <c r="A55" s="162"/>
      <c r="B55" s="729" t="s">
        <v>306</v>
      </c>
      <c r="C55" s="729"/>
      <c r="D55" s="454"/>
      <c r="E55" s="456"/>
    </row>
    <row r="56" spans="1:7" ht="9">
      <c r="A56" s="449">
        <v>43</v>
      </c>
      <c r="B56" s="37" t="s">
        <v>347</v>
      </c>
      <c r="C56" s="29"/>
      <c r="D56" s="455"/>
      <c r="E56" s="36">
        <v>43</v>
      </c>
      <c r="F56" s="216"/>
      <c r="G56" s="216"/>
    </row>
    <row r="57" spans="1:5" ht="9">
      <c r="A57" s="449">
        <v>44</v>
      </c>
      <c r="B57" s="37" t="s">
        <v>348</v>
      </c>
      <c r="C57" s="29"/>
      <c r="D57" s="455"/>
      <c r="E57" s="36">
        <v>44</v>
      </c>
    </row>
    <row r="58" spans="1:7" ht="9">
      <c r="A58" s="449">
        <v>45</v>
      </c>
      <c r="B58" s="37" t="s">
        <v>349</v>
      </c>
      <c r="C58" s="29"/>
      <c r="D58" s="455"/>
      <c r="E58" s="36">
        <v>45</v>
      </c>
      <c r="F58" s="216"/>
      <c r="G58" s="216"/>
    </row>
    <row r="59" spans="1:5" ht="9">
      <c r="A59" s="449">
        <v>46</v>
      </c>
      <c r="B59" s="37" t="s">
        <v>350</v>
      </c>
      <c r="C59" s="29"/>
      <c r="D59" s="455"/>
      <c r="E59" s="36">
        <v>46</v>
      </c>
    </row>
    <row r="60" spans="1:9" ht="9">
      <c r="A60" s="449">
        <v>47</v>
      </c>
      <c r="B60" s="37"/>
      <c r="C60" s="29"/>
      <c r="D60" s="455"/>
      <c r="E60" s="36">
        <v>47</v>
      </c>
      <c r="F60" s="216"/>
      <c r="G60" s="216"/>
      <c r="H60" s="216"/>
      <c r="I60" s="216"/>
    </row>
    <row r="61" spans="1:9" ht="9">
      <c r="A61" s="451">
        <v>48</v>
      </c>
      <c r="B61" s="44" t="s">
        <v>579</v>
      </c>
      <c r="C61" s="779"/>
      <c r="D61" s="455"/>
      <c r="E61" s="36">
        <v>48</v>
      </c>
      <c r="H61" s="216"/>
      <c r="I61" s="216"/>
    </row>
    <row r="62" spans="1:9" ht="9">
      <c r="A62" s="451">
        <v>49</v>
      </c>
      <c r="B62" s="44" t="s">
        <v>580</v>
      </c>
      <c r="C62" s="779"/>
      <c r="D62" s="455"/>
      <c r="E62" s="36">
        <v>49</v>
      </c>
      <c r="F62" s="216"/>
      <c r="G62" s="216"/>
      <c r="H62" s="216"/>
      <c r="I62" s="216"/>
    </row>
    <row r="63" spans="1:5" ht="9">
      <c r="A63" s="162"/>
      <c r="B63" s="729" t="s">
        <v>307</v>
      </c>
      <c r="C63" s="729"/>
      <c r="D63" s="454"/>
      <c r="E63" s="456"/>
    </row>
    <row r="64" spans="1:9" ht="9">
      <c r="A64" s="449">
        <v>50</v>
      </c>
      <c r="B64" s="37" t="s">
        <v>351</v>
      </c>
      <c r="C64" s="29"/>
      <c r="D64" s="455"/>
      <c r="E64" s="36">
        <v>50</v>
      </c>
      <c r="F64" s="216"/>
      <c r="G64" s="216"/>
      <c r="H64" s="216"/>
      <c r="I64" s="216"/>
    </row>
    <row r="65" spans="1:9" ht="9">
      <c r="A65" s="453">
        <v>51</v>
      </c>
      <c r="B65" s="37" t="s">
        <v>352</v>
      </c>
      <c r="C65" s="29"/>
      <c r="D65" s="455"/>
      <c r="E65" s="36">
        <v>51</v>
      </c>
      <c r="H65" s="216"/>
      <c r="I65" s="216"/>
    </row>
    <row r="66" spans="1:9" ht="9">
      <c r="A66" s="174"/>
      <c r="D66" s="174"/>
      <c r="E66" s="216"/>
      <c r="F66" s="216"/>
      <c r="G66" s="216"/>
      <c r="H66" s="216"/>
      <c r="I66" s="216"/>
    </row>
    <row r="67" spans="2:3" ht="9">
      <c r="B67" s="7" t="s">
        <v>301</v>
      </c>
      <c r="C67" s="7"/>
    </row>
    <row r="68" spans="5:7" ht="9">
      <c r="E68" s="216"/>
      <c r="F68" s="216"/>
      <c r="G68" s="216"/>
    </row>
    <row r="70" spans="5:7" ht="9">
      <c r="E70" s="216"/>
      <c r="F70" s="216"/>
      <c r="G70" s="216"/>
    </row>
    <row r="72" spans="1:9" ht="9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9">
      <c r="A73" s="438" t="s">
        <v>800</v>
      </c>
      <c r="B73" s="439"/>
      <c r="C73" s="439"/>
      <c r="D73" s="438"/>
      <c r="E73" s="438"/>
      <c r="F73" s="438"/>
      <c r="G73" s="216"/>
      <c r="H73" s="216"/>
      <c r="I73" s="216"/>
    </row>
    <row r="74" spans="1:9" ht="9">
      <c r="A74" s="438"/>
      <c r="B74" s="439"/>
      <c r="C74" s="439"/>
      <c r="D74" s="438"/>
      <c r="E74" s="438"/>
      <c r="F74" s="438"/>
      <c r="G74" s="216"/>
      <c r="H74" s="216"/>
      <c r="I74" s="216"/>
    </row>
    <row r="75" spans="1:9" ht="12.75">
      <c r="A75" s="335" t="s">
        <v>581</v>
      </c>
      <c r="B75" s="439"/>
      <c r="C75" s="439"/>
      <c r="D75" s="439"/>
      <c r="E75" s="439"/>
      <c r="F75" s="439"/>
      <c r="G75" s="216"/>
      <c r="I75" s="447" t="s">
        <v>501</v>
      </c>
    </row>
  </sheetData>
  <sheetProtection/>
  <printOptions horizontalCentered="1"/>
  <pageMargins left="0.5" right="0.5" top="0.5" bottom="0.5" header="0.5" footer="0.5"/>
  <pageSetup horizontalDpi="600" verticalDpi="600" orientation="portrait" r:id="rId2"/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5.59765625" style="25" customWidth="1"/>
    <col min="2" max="2" width="48" style="26" customWidth="1"/>
    <col min="3" max="3" width="36" style="26" customWidth="1"/>
    <col min="4" max="5" width="21" style="26" customWidth="1"/>
    <col min="6" max="6" width="5.59765625" style="26" customWidth="1"/>
    <col min="7" max="7" width="17" style="26" customWidth="1"/>
    <col min="8" max="16384" width="9.59765625" style="26" customWidth="1"/>
  </cols>
  <sheetData>
    <row r="1" spans="1:7" ht="12.75">
      <c r="A1" s="814" t="s">
        <v>795</v>
      </c>
      <c r="C1" s="51" t="s">
        <v>746</v>
      </c>
      <c r="G1" s="213" t="s">
        <v>22</v>
      </c>
    </row>
    <row r="2" spans="1:7" ht="9">
      <c r="A2" s="214" t="s">
        <v>705</v>
      </c>
      <c r="B2" s="214"/>
      <c r="C2" s="214"/>
      <c r="D2" s="218" t="s">
        <v>24</v>
      </c>
      <c r="E2" s="284" t="s">
        <v>5</v>
      </c>
      <c r="F2" s="188" t="s">
        <v>497</v>
      </c>
      <c r="G2" s="448"/>
    </row>
    <row r="3" spans="1:7" ht="9">
      <c r="A3" s="178"/>
      <c r="B3" s="178"/>
      <c r="C3" s="178"/>
      <c r="D3" s="219"/>
      <c r="E3" s="69" t="s">
        <v>545</v>
      </c>
      <c r="F3" s="436"/>
      <c r="G3" s="24"/>
    </row>
    <row r="4" spans="1:7" ht="9">
      <c r="A4" s="215"/>
      <c r="B4" s="215"/>
      <c r="C4" s="215"/>
      <c r="D4" s="635"/>
      <c r="E4" s="75" t="s">
        <v>546</v>
      </c>
      <c r="F4" s="190"/>
      <c r="G4" s="30"/>
    </row>
    <row r="5" spans="1:5" ht="9">
      <c r="A5" s="178"/>
      <c r="B5" s="178"/>
      <c r="C5" s="173"/>
      <c r="D5" s="173"/>
      <c r="E5" s="178"/>
    </row>
    <row r="6" spans="1:6" ht="9">
      <c r="A6" s="446"/>
      <c r="B6" s="458"/>
      <c r="C6" s="459"/>
      <c r="D6" s="810" t="s">
        <v>688</v>
      </c>
      <c r="E6" s="810" t="s">
        <v>688</v>
      </c>
      <c r="F6" s="151"/>
    </row>
    <row r="7" spans="1:6" ht="9">
      <c r="A7" s="32">
        <v>1</v>
      </c>
      <c r="B7" s="458" t="s">
        <v>353</v>
      </c>
      <c r="C7" s="459"/>
      <c r="D7" s="459"/>
      <c r="E7" s="802"/>
      <c r="F7" s="151">
        <v>1</v>
      </c>
    </row>
    <row r="8" spans="1:6" ht="9">
      <c r="A8" s="32">
        <v>2</v>
      </c>
      <c r="B8" s="458" t="s">
        <v>354</v>
      </c>
      <c r="C8" s="459"/>
      <c r="D8" s="803"/>
      <c r="E8" s="804"/>
      <c r="F8" s="151">
        <v>2</v>
      </c>
    </row>
    <row r="9" spans="1:6" ht="9">
      <c r="A9" s="32">
        <v>3</v>
      </c>
      <c r="B9" s="458" t="s">
        <v>355</v>
      </c>
      <c r="C9" s="459"/>
      <c r="D9" s="460"/>
      <c r="E9" s="461"/>
      <c r="F9" s="151">
        <v>3</v>
      </c>
    </row>
    <row r="10" spans="1:6" ht="9">
      <c r="A10" s="32">
        <v>4</v>
      </c>
      <c r="B10" s="458" t="s">
        <v>582</v>
      </c>
      <c r="C10" s="459"/>
      <c r="D10" s="803"/>
      <c r="E10" s="804"/>
      <c r="F10" s="151">
        <v>4</v>
      </c>
    </row>
    <row r="11" spans="1:6" ht="9">
      <c r="A11" s="32">
        <v>5</v>
      </c>
      <c r="B11" s="458" t="s">
        <v>356</v>
      </c>
      <c r="C11" s="459"/>
      <c r="D11" s="803"/>
      <c r="E11" s="804"/>
      <c r="F11" s="151">
        <v>5</v>
      </c>
    </row>
    <row r="12" spans="1:6" ht="9">
      <c r="A12" s="32">
        <v>6</v>
      </c>
      <c r="B12" s="805"/>
      <c r="C12" s="459"/>
      <c r="D12" s="803"/>
      <c r="E12" s="804"/>
      <c r="F12" s="151">
        <v>6</v>
      </c>
    </row>
    <row r="13" spans="1:6" ht="9">
      <c r="A13" s="32">
        <v>7</v>
      </c>
      <c r="B13" s="805"/>
      <c r="C13" s="459"/>
      <c r="D13" s="803"/>
      <c r="E13" s="804"/>
      <c r="F13" s="151">
        <v>7</v>
      </c>
    </row>
    <row r="14" spans="1:6" ht="9">
      <c r="A14" s="32">
        <v>8</v>
      </c>
      <c r="B14" s="805"/>
      <c r="C14" s="459"/>
      <c r="D14" s="803"/>
      <c r="E14" s="804"/>
      <c r="F14" s="151">
        <v>8</v>
      </c>
    </row>
    <row r="15" spans="1:6" ht="9">
      <c r="A15" s="32">
        <v>9</v>
      </c>
      <c r="B15" s="805"/>
      <c r="C15" s="459"/>
      <c r="D15" s="803"/>
      <c r="E15" s="804"/>
      <c r="F15" s="151">
        <v>9</v>
      </c>
    </row>
    <row r="16" spans="1:6" ht="9">
      <c r="A16" s="32">
        <v>10</v>
      </c>
      <c r="B16" s="805"/>
      <c r="C16" s="459"/>
      <c r="D16" s="803"/>
      <c r="E16" s="804"/>
      <c r="F16" s="151">
        <v>10</v>
      </c>
    </row>
    <row r="17" spans="1:6" ht="9">
      <c r="A17" s="32">
        <v>11</v>
      </c>
      <c r="B17" s="458" t="s">
        <v>357</v>
      </c>
      <c r="C17" s="459"/>
      <c r="D17" s="803"/>
      <c r="E17" s="804"/>
      <c r="F17" s="151">
        <v>11</v>
      </c>
    </row>
    <row r="18" spans="1:6" ht="9">
      <c r="A18" s="246">
        <v>12</v>
      </c>
      <c r="B18" s="805"/>
      <c r="C18" s="459"/>
      <c r="D18" s="803"/>
      <c r="E18" s="804"/>
      <c r="F18" s="36">
        <v>12</v>
      </c>
    </row>
    <row r="19" spans="1:6" ht="9">
      <c r="A19" s="246">
        <v>13</v>
      </c>
      <c r="B19" s="805"/>
      <c r="C19" s="459"/>
      <c r="D19" s="803"/>
      <c r="E19" s="804"/>
      <c r="F19" s="36">
        <v>13</v>
      </c>
    </row>
    <row r="20" spans="1:6" ht="9">
      <c r="A20" s="246">
        <v>14</v>
      </c>
      <c r="B20" s="805"/>
      <c r="C20" s="459"/>
      <c r="D20" s="803"/>
      <c r="E20" s="804"/>
      <c r="F20" s="36">
        <v>14</v>
      </c>
    </row>
    <row r="21" spans="1:6" ht="9">
      <c r="A21" s="246">
        <v>15</v>
      </c>
      <c r="B21" s="805"/>
      <c r="C21" s="459"/>
      <c r="D21" s="803"/>
      <c r="E21" s="804"/>
      <c r="F21" s="36">
        <v>15</v>
      </c>
    </row>
    <row r="22" spans="1:6" ht="9">
      <c r="A22" s="246">
        <v>16</v>
      </c>
      <c r="B22" s="805"/>
      <c r="C22" s="459"/>
      <c r="D22" s="803"/>
      <c r="E22" s="804"/>
      <c r="F22" s="36">
        <v>16</v>
      </c>
    </row>
    <row r="23" spans="1:6" ht="9">
      <c r="A23" s="246">
        <v>17</v>
      </c>
      <c r="B23" s="458" t="s">
        <v>564</v>
      </c>
      <c r="C23" s="459"/>
      <c r="D23" s="460"/>
      <c r="E23" s="461"/>
      <c r="F23" s="36">
        <v>17</v>
      </c>
    </row>
    <row r="24" spans="1:6" ht="9">
      <c r="A24" s="246">
        <v>18</v>
      </c>
      <c r="B24" s="458" t="s">
        <v>565</v>
      </c>
      <c r="C24" s="459"/>
      <c r="D24" s="460"/>
      <c r="E24" s="461"/>
      <c r="F24" s="36">
        <v>18</v>
      </c>
    </row>
    <row r="25" spans="1:6" ht="9">
      <c r="A25" s="806"/>
      <c r="B25" s="458" t="s">
        <v>358</v>
      </c>
      <c r="C25" s="807"/>
      <c r="D25" s="457"/>
      <c r="E25" s="808"/>
      <c r="F25" s="809"/>
    </row>
    <row r="26" spans="1:6" ht="9">
      <c r="A26" s="246">
        <v>19</v>
      </c>
      <c r="B26" s="458" t="s">
        <v>359</v>
      </c>
      <c r="C26" s="459"/>
      <c r="D26" s="803"/>
      <c r="E26" s="804"/>
      <c r="F26" s="36">
        <v>19</v>
      </c>
    </row>
    <row r="27" spans="1:6" ht="9">
      <c r="A27" s="246">
        <v>20</v>
      </c>
      <c r="B27" s="458" t="s">
        <v>360</v>
      </c>
      <c r="C27" s="459"/>
      <c r="D27" s="803"/>
      <c r="E27" s="804"/>
      <c r="F27" s="36">
        <v>20</v>
      </c>
    </row>
    <row r="28" spans="1:6" ht="9">
      <c r="A28" s="246">
        <v>21</v>
      </c>
      <c r="B28" s="458" t="s">
        <v>361</v>
      </c>
      <c r="C28" s="459"/>
      <c r="D28" s="803"/>
      <c r="E28" s="804"/>
      <c r="F28" s="36">
        <v>21</v>
      </c>
    </row>
    <row r="29" spans="1:6" ht="9">
      <c r="A29" s="246">
        <v>22</v>
      </c>
      <c r="B29" s="458" t="s">
        <v>362</v>
      </c>
      <c r="C29" s="459"/>
      <c r="D29" s="803"/>
      <c r="E29" s="804"/>
      <c r="F29" s="36">
        <v>22</v>
      </c>
    </row>
    <row r="30" spans="1:6" ht="9">
      <c r="A30" s="246">
        <v>23</v>
      </c>
      <c r="B30" s="458" t="s">
        <v>567</v>
      </c>
      <c r="C30" s="459"/>
      <c r="D30" s="803"/>
      <c r="E30" s="804"/>
      <c r="F30" s="36">
        <v>23</v>
      </c>
    </row>
    <row r="31" spans="1:6" ht="9">
      <c r="A31" s="246">
        <v>24</v>
      </c>
      <c r="B31" s="458" t="s">
        <v>363</v>
      </c>
      <c r="C31" s="459"/>
      <c r="D31" s="803"/>
      <c r="E31" s="804"/>
      <c r="F31" s="36">
        <v>24</v>
      </c>
    </row>
    <row r="32" spans="1:6" ht="9">
      <c r="A32" s="246">
        <v>25</v>
      </c>
      <c r="B32" s="458" t="s">
        <v>364</v>
      </c>
      <c r="C32" s="459"/>
      <c r="D32" s="803"/>
      <c r="E32" s="804"/>
      <c r="F32" s="36">
        <v>25</v>
      </c>
    </row>
    <row r="33" spans="1:6" ht="9">
      <c r="A33" s="246">
        <v>26</v>
      </c>
      <c r="B33" s="458" t="s">
        <v>365</v>
      </c>
      <c r="C33" s="459"/>
      <c r="D33" s="803"/>
      <c r="E33" s="804"/>
      <c r="F33" s="36">
        <v>26</v>
      </c>
    </row>
    <row r="34" spans="1:6" ht="9">
      <c r="A34" s="246">
        <v>27</v>
      </c>
      <c r="B34" s="805" t="s">
        <v>430</v>
      </c>
      <c r="C34" s="459"/>
      <c r="D34" s="803"/>
      <c r="E34" s="804"/>
      <c r="F34" s="36">
        <v>27</v>
      </c>
    </row>
    <row r="35" spans="1:6" ht="9">
      <c r="A35" s="246">
        <v>28</v>
      </c>
      <c r="B35" s="805"/>
      <c r="C35" s="459"/>
      <c r="D35" s="803"/>
      <c r="E35" s="804"/>
      <c r="F35" s="36">
        <v>28</v>
      </c>
    </row>
    <row r="36" spans="1:6" ht="9">
      <c r="A36" s="246">
        <v>29</v>
      </c>
      <c r="B36" s="807"/>
      <c r="C36" s="459"/>
      <c r="D36" s="803"/>
      <c r="E36" s="804"/>
      <c r="F36" s="36">
        <v>29</v>
      </c>
    </row>
    <row r="37" spans="1:6" ht="9">
      <c r="A37" s="246">
        <v>30</v>
      </c>
      <c r="B37" s="805"/>
      <c r="C37" s="459"/>
      <c r="D37" s="803"/>
      <c r="E37" s="804"/>
      <c r="F37" s="36">
        <v>30</v>
      </c>
    </row>
    <row r="38" spans="1:6" ht="9">
      <c r="A38" s="246">
        <v>31</v>
      </c>
      <c r="B38" s="805"/>
      <c r="C38" s="459"/>
      <c r="D38" s="803"/>
      <c r="E38" s="461"/>
      <c r="F38" s="36">
        <v>31</v>
      </c>
    </row>
    <row r="39" spans="1:6" ht="9">
      <c r="A39" s="246">
        <v>32</v>
      </c>
      <c r="B39" s="458" t="s">
        <v>566</v>
      </c>
      <c r="C39" s="459"/>
      <c r="D39" s="460"/>
      <c r="E39" s="461"/>
      <c r="F39" s="36">
        <v>32</v>
      </c>
    </row>
    <row r="40" spans="1:6" ht="9">
      <c r="A40" s="246">
        <v>33</v>
      </c>
      <c r="B40" s="458" t="s">
        <v>366</v>
      </c>
      <c r="C40" s="459"/>
      <c r="D40" s="460"/>
      <c r="E40" s="461"/>
      <c r="F40" s="36">
        <v>33</v>
      </c>
    </row>
    <row r="70" ht="9">
      <c r="A70" s="26"/>
    </row>
    <row r="71" ht="9">
      <c r="A71" s="26"/>
    </row>
    <row r="72" spans="1:7" s="421" customFormat="1" ht="9">
      <c r="A72" s="27"/>
      <c r="B72" s="27"/>
      <c r="C72" s="27"/>
      <c r="D72" s="27"/>
      <c r="E72" s="27"/>
      <c r="F72" s="27"/>
      <c r="G72" s="27"/>
    </row>
    <row r="73" spans="1:7" s="421" customFormat="1" ht="9">
      <c r="A73" s="730" t="s">
        <v>800</v>
      </c>
      <c r="B73" s="730"/>
      <c r="C73" s="730"/>
      <c r="D73" s="730"/>
      <c r="E73" s="730"/>
      <c r="F73" s="730"/>
      <c r="G73" s="730"/>
    </row>
    <row r="74" spans="1:5" s="421" customFormat="1" ht="9">
      <c r="A74" s="438"/>
      <c r="B74" s="438"/>
      <c r="C74" s="438"/>
      <c r="D74" s="438"/>
      <c r="E74" s="438"/>
    </row>
    <row r="75" spans="1:7" ht="12.75">
      <c r="A75" s="441" t="s">
        <v>581</v>
      </c>
      <c r="B75" s="439"/>
      <c r="C75" s="439"/>
      <c r="D75" s="421"/>
      <c r="E75" s="421"/>
      <c r="F75" s="421"/>
      <c r="G75" s="442" t="s">
        <v>537</v>
      </c>
    </row>
    <row r="78" spans="1:8" ht="9">
      <c r="A78" s="178"/>
      <c r="B78" s="216"/>
      <c r="C78" s="216"/>
      <c r="D78" s="216"/>
      <c r="E78" s="216"/>
      <c r="F78" s="216"/>
      <c r="G78" s="216"/>
      <c r="H78" s="216"/>
    </row>
    <row r="79" spans="1:8" ht="9">
      <c r="A79" s="178"/>
      <c r="B79" s="216"/>
      <c r="C79" s="216"/>
      <c r="D79" s="216"/>
      <c r="E79" s="216"/>
      <c r="F79" s="216"/>
      <c r="G79" s="216"/>
      <c r="H79" s="216"/>
    </row>
    <row r="80" spans="1:8" ht="9">
      <c r="A80" s="178"/>
      <c r="B80" s="216"/>
      <c r="C80" s="216"/>
      <c r="D80" s="216"/>
      <c r="E80" s="216"/>
      <c r="F80" s="216"/>
      <c r="G80" s="216"/>
      <c r="H80" s="216"/>
    </row>
    <row r="81" spans="1:8" ht="9">
      <c r="A81" s="178"/>
      <c r="B81" s="216"/>
      <c r="C81" s="216"/>
      <c r="D81" s="216"/>
      <c r="E81" s="216"/>
      <c r="F81" s="216"/>
      <c r="G81" s="216"/>
      <c r="H81" s="216"/>
    </row>
    <row r="82" spans="1:8" ht="9">
      <c r="A82" s="178"/>
      <c r="B82" s="216"/>
      <c r="C82" s="216"/>
      <c r="D82" s="216"/>
      <c r="E82" s="216"/>
      <c r="F82" s="216"/>
      <c r="G82" s="216"/>
      <c r="H82" s="216"/>
    </row>
    <row r="83" spans="1:8" ht="9">
      <c r="A83" s="178"/>
      <c r="B83" s="216"/>
      <c r="C83" s="216"/>
      <c r="D83" s="216"/>
      <c r="E83" s="216"/>
      <c r="F83" s="216"/>
      <c r="G83" s="216"/>
      <c r="H83" s="216"/>
    </row>
    <row r="84" spans="1:8" ht="9">
      <c r="A84" s="178"/>
      <c r="B84" s="216"/>
      <c r="C84" s="216"/>
      <c r="D84" s="216"/>
      <c r="E84" s="216"/>
      <c r="F84" s="216"/>
      <c r="G84" s="216"/>
      <c r="H84" s="216"/>
    </row>
    <row r="85" spans="1:8" ht="9">
      <c r="A85" s="178"/>
      <c r="B85" s="216"/>
      <c r="C85" s="216"/>
      <c r="D85" s="216"/>
      <c r="E85" s="216"/>
      <c r="F85" s="216"/>
      <c r="G85" s="216"/>
      <c r="H85" s="216"/>
    </row>
    <row r="86" spans="1:8" ht="9">
      <c r="A86" s="178"/>
      <c r="B86" s="216"/>
      <c r="C86" s="216"/>
      <c r="D86" s="216"/>
      <c r="E86" s="216"/>
      <c r="F86" s="216"/>
      <c r="G86" s="216"/>
      <c r="H86" s="216"/>
    </row>
  </sheetData>
  <sheetProtection/>
  <printOptions horizontalCentered="1"/>
  <pageMargins left="0.5" right="0.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75"/>
  <sheetViews>
    <sheetView showGridLines="0" zoomScaleSheetLayoutView="100" workbookViewId="0" topLeftCell="A1">
      <selection activeCell="A1" sqref="A1"/>
    </sheetView>
  </sheetViews>
  <sheetFormatPr defaultColWidth="9.59765625" defaultRowHeight="10.5"/>
  <cols>
    <col min="1" max="1" width="7" style="0" customWidth="1"/>
    <col min="2" max="2" width="5.59765625" style="0" customWidth="1"/>
    <col min="3" max="3" width="28" style="0" customWidth="1"/>
    <col min="4" max="4" width="31" style="0" customWidth="1"/>
    <col min="5" max="5" width="7" style="0" customWidth="1"/>
    <col min="6" max="6" width="5" style="0" customWidth="1"/>
    <col min="7" max="8" width="7" style="0" customWidth="1"/>
    <col min="9" max="9" width="5" style="0" customWidth="1"/>
    <col min="10" max="11" width="7" style="0" customWidth="1"/>
    <col min="12" max="12" width="5" style="0" customWidth="1"/>
    <col min="13" max="14" width="7" style="0" customWidth="1"/>
    <col min="15" max="15" width="5" style="0" customWidth="1"/>
    <col min="16" max="17" width="7" style="0" customWidth="1"/>
  </cols>
  <sheetData>
    <row r="1" spans="1:17" ht="12.75">
      <c r="A1" s="180" t="s">
        <v>22</v>
      </c>
      <c r="B1" s="54"/>
      <c r="C1" s="54"/>
      <c r="D1" s="51" t="s">
        <v>729</v>
      </c>
      <c r="F1" s="285"/>
      <c r="G1" s="51"/>
      <c r="H1" s="51"/>
      <c r="I1" s="324"/>
      <c r="J1" s="324"/>
      <c r="K1" s="54"/>
      <c r="L1" s="54"/>
      <c r="M1" s="54"/>
      <c r="N1" s="54"/>
      <c r="O1" s="54"/>
      <c r="P1" s="54"/>
      <c r="Q1" s="694" t="s">
        <v>795</v>
      </c>
    </row>
    <row r="2" spans="1:17" ht="9">
      <c r="A2" s="214" t="s">
        <v>628</v>
      </c>
      <c r="B2" s="57"/>
      <c r="C2" s="57"/>
      <c r="D2" s="57"/>
      <c r="E2" s="57"/>
      <c r="F2" s="208" t="s">
        <v>24</v>
      </c>
      <c r="G2" s="57"/>
      <c r="H2" s="57"/>
      <c r="I2" s="181"/>
      <c r="J2" s="284" t="s">
        <v>5</v>
      </c>
      <c r="K2" s="58"/>
      <c r="L2" s="58"/>
      <c r="M2" s="332"/>
      <c r="N2" s="208" t="s">
        <v>43</v>
      </c>
      <c r="O2" s="57"/>
      <c r="P2" s="57"/>
      <c r="Q2" s="57"/>
    </row>
    <row r="3" spans="1:17" ht="9">
      <c r="A3" s="216" t="s">
        <v>630</v>
      </c>
      <c r="B3" s="54"/>
      <c r="C3" s="54"/>
      <c r="D3" s="54"/>
      <c r="E3" s="54"/>
      <c r="F3" s="68"/>
      <c r="G3" s="53"/>
      <c r="H3" s="53"/>
      <c r="I3" s="304"/>
      <c r="J3" s="859" t="s">
        <v>545</v>
      </c>
      <c r="K3" s="853"/>
      <c r="L3" s="853"/>
      <c r="M3" s="854"/>
      <c r="N3" s="184"/>
      <c r="O3" s="217"/>
      <c r="P3" s="217"/>
      <c r="Q3" s="53"/>
    </row>
    <row r="4" spans="1:17" ht="9">
      <c r="A4" s="215"/>
      <c r="B4" s="50"/>
      <c r="C4" s="50"/>
      <c r="D4" s="50"/>
      <c r="E4" s="50"/>
      <c r="F4" s="830"/>
      <c r="G4" s="856"/>
      <c r="H4" s="856"/>
      <c r="I4" s="857"/>
      <c r="J4" s="860" t="s">
        <v>547</v>
      </c>
      <c r="K4" s="856"/>
      <c r="L4" s="856"/>
      <c r="M4" s="857"/>
      <c r="N4" s="77"/>
      <c r="O4" s="52"/>
      <c r="P4" s="52"/>
      <c r="Q4" s="50"/>
    </row>
    <row r="5" spans="1:17" ht="9">
      <c r="A5" s="57"/>
      <c r="B5" s="5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3"/>
    </row>
    <row r="6" spans="1:17" ht="9">
      <c r="A6" s="107" t="s">
        <v>624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9">
      <c r="A7" s="54"/>
      <c r="B7" s="54"/>
      <c r="C7" s="54"/>
      <c r="D7" s="54"/>
      <c r="E7" s="858" t="s">
        <v>44</v>
      </c>
      <c r="F7" s="846"/>
      <c r="G7" s="846"/>
      <c r="H7" s="846"/>
      <c r="I7" s="846"/>
      <c r="J7" s="829"/>
      <c r="K7" s="858" t="s">
        <v>45</v>
      </c>
      <c r="L7" s="846"/>
      <c r="M7" s="846"/>
      <c r="N7" s="846"/>
      <c r="O7" s="846"/>
      <c r="P7" s="829"/>
      <c r="Q7" s="208"/>
    </row>
    <row r="8" spans="1:17" s="2" customFormat="1" ht="9">
      <c r="A8" s="54"/>
      <c r="B8" s="54"/>
      <c r="C8" s="54"/>
      <c r="D8" s="54"/>
      <c r="E8" s="208"/>
      <c r="F8" s="57"/>
      <c r="G8" s="181"/>
      <c r="H8" s="208"/>
      <c r="I8" s="515" t="s">
        <v>46</v>
      </c>
      <c r="J8" s="181"/>
      <c r="K8" s="208"/>
      <c r="L8" s="515"/>
      <c r="M8" s="181"/>
      <c r="N8" s="208"/>
      <c r="O8" s="515" t="s">
        <v>46</v>
      </c>
      <c r="P8" s="181"/>
      <c r="Q8" s="68"/>
    </row>
    <row r="9" spans="1:17" s="2" customFormat="1" ht="9">
      <c r="A9" s="54"/>
      <c r="B9" s="54"/>
      <c r="C9" s="54"/>
      <c r="D9" s="54"/>
      <c r="E9" s="489"/>
      <c r="F9" s="52" t="s">
        <v>47</v>
      </c>
      <c r="G9" s="518"/>
      <c r="H9" s="489"/>
      <c r="I9" s="52" t="s">
        <v>48</v>
      </c>
      <c r="J9" s="518"/>
      <c r="K9" s="489"/>
      <c r="L9" s="52" t="s">
        <v>47</v>
      </c>
      <c r="M9" s="518"/>
      <c r="N9" s="489"/>
      <c r="O9" s="52" t="s">
        <v>48</v>
      </c>
      <c r="P9" s="518"/>
      <c r="Q9" s="68"/>
    </row>
    <row r="10" spans="1:17" ht="9">
      <c r="A10" s="54"/>
      <c r="B10" s="54"/>
      <c r="C10" s="54"/>
      <c r="D10" s="54"/>
      <c r="E10" s="519"/>
      <c r="F10" s="210">
        <v>1</v>
      </c>
      <c r="G10" s="186"/>
      <c r="H10" s="519"/>
      <c r="I10" s="210">
        <v>2</v>
      </c>
      <c r="J10" s="186"/>
      <c r="K10" s="519"/>
      <c r="L10" s="210">
        <v>3</v>
      </c>
      <c r="M10" s="186"/>
      <c r="N10" s="519"/>
      <c r="O10" s="210">
        <v>4</v>
      </c>
      <c r="P10" s="186"/>
      <c r="Q10" s="73"/>
    </row>
    <row r="11" spans="1:17" ht="9">
      <c r="A11" s="187">
        <v>1</v>
      </c>
      <c r="B11" s="188" t="s">
        <v>83</v>
      </c>
      <c r="C11" s="214"/>
      <c r="D11" s="181"/>
      <c r="E11" s="848"/>
      <c r="F11" s="846"/>
      <c r="G11" s="829"/>
      <c r="H11" s="848"/>
      <c r="I11" s="846"/>
      <c r="J11" s="829"/>
      <c r="K11" s="848"/>
      <c r="L11" s="846"/>
      <c r="M11" s="829"/>
      <c r="N11" s="848"/>
      <c r="O11" s="846"/>
      <c r="P11" s="829"/>
      <c r="Q11" s="148">
        <v>1</v>
      </c>
    </row>
    <row r="12" spans="1:17" ht="9">
      <c r="A12" s="187">
        <v>2</v>
      </c>
      <c r="B12" s="188" t="s">
        <v>84</v>
      </c>
      <c r="C12" s="214"/>
      <c r="D12" s="181"/>
      <c r="E12" s="848"/>
      <c r="F12" s="846"/>
      <c r="G12" s="829"/>
      <c r="H12" s="848"/>
      <c r="I12" s="846"/>
      <c r="J12" s="829"/>
      <c r="K12" s="848"/>
      <c r="L12" s="846"/>
      <c r="M12" s="829"/>
      <c r="N12" s="848"/>
      <c r="O12" s="846"/>
      <c r="P12" s="829"/>
      <c r="Q12" s="148">
        <v>2</v>
      </c>
    </row>
    <row r="13" spans="1:17" ht="9">
      <c r="A13" s="32">
        <v>3</v>
      </c>
      <c r="B13" s="193" t="s">
        <v>85</v>
      </c>
      <c r="C13" s="202"/>
      <c r="D13" s="108"/>
      <c r="E13" s="848"/>
      <c r="F13" s="846"/>
      <c r="G13" s="829"/>
      <c r="H13" s="848"/>
      <c r="I13" s="846"/>
      <c r="J13" s="829"/>
      <c r="K13" s="848"/>
      <c r="L13" s="846"/>
      <c r="M13" s="829"/>
      <c r="N13" s="848"/>
      <c r="O13" s="846"/>
      <c r="P13" s="829"/>
      <c r="Q13" s="151">
        <v>3</v>
      </c>
    </row>
    <row r="14" spans="1:17" ht="9">
      <c r="A14" s="32">
        <v>4</v>
      </c>
      <c r="B14" s="193" t="s">
        <v>86</v>
      </c>
      <c r="C14" s="202"/>
      <c r="D14" s="108"/>
      <c r="E14" s="847"/>
      <c r="F14" s="846"/>
      <c r="G14" s="829"/>
      <c r="H14" s="847"/>
      <c r="I14" s="846"/>
      <c r="J14" s="829"/>
      <c r="K14" s="847"/>
      <c r="L14" s="846"/>
      <c r="M14" s="829"/>
      <c r="N14" s="847"/>
      <c r="O14" s="846"/>
      <c r="P14" s="829"/>
      <c r="Q14" s="151">
        <v>4</v>
      </c>
    </row>
    <row r="15" spans="1:17" ht="9">
      <c r="A15" s="187">
        <v>5</v>
      </c>
      <c r="B15" s="188" t="s">
        <v>87</v>
      </c>
      <c r="C15" s="214"/>
      <c r="D15" s="181"/>
      <c r="E15" s="847"/>
      <c r="F15" s="846"/>
      <c r="G15" s="829"/>
      <c r="H15" s="847"/>
      <c r="I15" s="846"/>
      <c r="J15" s="829"/>
      <c r="K15" s="847"/>
      <c r="L15" s="846"/>
      <c r="M15" s="829"/>
      <c r="N15" s="847"/>
      <c r="O15" s="846"/>
      <c r="P15" s="829"/>
      <c r="Q15" s="148">
        <v>5</v>
      </c>
    </row>
    <row r="16" spans="1:17" ht="9">
      <c r="A16" s="187">
        <v>6</v>
      </c>
      <c r="B16" s="188" t="s">
        <v>88</v>
      </c>
      <c r="C16" s="214"/>
      <c r="D16" s="181"/>
      <c r="E16" s="847"/>
      <c r="F16" s="846"/>
      <c r="G16" s="829"/>
      <c r="H16" s="847"/>
      <c r="I16" s="846"/>
      <c r="J16" s="829"/>
      <c r="K16" s="847"/>
      <c r="L16" s="846"/>
      <c r="M16" s="829"/>
      <c r="N16" s="847"/>
      <c r="O16" s="846"/>
      <c r="P16" s="829"/>
      <c r="Q16" s="148">
        <v>6</v>
      </c>
    </row>
    <row r="17" spans="1:17" ht="9">
      <c r="A17" s="32">
        <v>7</v>
      </c>
      <c r="B17" s="193" t="s">
        <v>89</v>
      </c>
      <c r="C17" s="202"/>
      <c r="D17" s="108"/>
      <c r="E17" s="848"/>
      <c r="F17" s="846"/>
      <c r="G17" s="829"/>
      <c r="H17" s="848"/>
      <c r="I17" s="846"/>
      <c r="J17" s="829"/>
      <c r="K17" s="848"/>
      <c r="L17" s="846"/>
      <c r="M17" s="829"/>
      <c r="N17" s="848"/>
      <c r="O17" s="846"/>
      <c r="P17" s="829"/>
      <c r="Q17" s="151">
        <v>7</v>
      </c>
    </row>
    <row r="18" spans="1:17" ht="9">
      <c r="A18" s="32">
        <v>8</v>
      </c>
      <c r="B18" s="193" t="s">
        <v>90</v>
      </c>
      <c r="C18" s="202"/>
      <c r="D18" s="108"/>
      <c r="E18" s="848"/>
      <c r="F18" s="846"/>
      <c r="G18" s="829"/>
      <c r="H18" s="848"/>
      <c r="I18" s="846"/>
      <c r="J18" s="829"/>
      <c r="K18" s="848"/>
      <c r="L18" s="846"/>
      <c r="M18" s="829"/>
      <c r="N18" s="848"/>
      <c r="O18" s="846"/>
      <c r="P18" s="829"/>
      <c r="Q18" s="151">
        <v>8</v>
      </c>
    </row>
    <row r="19" spans="1:17" ht="9">
      <c r="A19" s="187">
        <v>9</v>
      </c>
      <c r="B19" s="188" t="s">
        <v>91</v>
      </c>
      <c r="C19" s="214"/>
      <c r="D19" s="181"/>
      <c r="E19" s="848"/>
      <c r="F19" s="846"/>
      <c r="G19" s="829"/>
      <c r="H19" s="848"/>
      <c r="I19" s="846"/>
      <c r="J19" s="829"/>
      <c r="K19" s="848"/>
      <c r="L19" s="846"/>
      <c r="M19" s="829"/>
      <c r="N19" s="848"/>
      <c r="O19" s="846"/>
      <c r="P19" s="829"/>
      <c r="Q19" s="148">
        <v>9</v>
      </c>
    </row>
    <row r="20" spans="1:17" ht="9">
      <c r="A20" s="187">
        <v>10</v>
      </c>
      <c r="B20" s="188" t="s">
        <v>92</v>
      </c>
      <c r="C20" s="214"/>
      <c r="D20" s="181"/>
      <c r="E20" s="520"/>
      <c r="F20" s="516"/>
      <c r="G20" s="195"/>
      <c r="H20" s="520"/>
      <c r="I20" s="516"/>
      <c r="J20" s="195"/>
      <c r="K20" s="520"/>
      <c r="L20" s="516"/>
      <c r="M20" s="195"/>
      <c r="N20" s="520"/>
      <c r="O20" s="516"/>
      <c r="P20" s="195"/>
      <c r="Q20" s="148">
        <v>10</v>
      </c>
    </row>
    <row r="21" spans="1:17" ht="9">
      <c r="A21" s="197"/>
      <c r="B21" s="198" t="s">
        <v>49</v>
      </c>
      <c r="C21" s="107" t="s">
        <v>93</v>
      </c>
      <c r="D21" s="107"/>
      <c r="E21" s="848"/>
      <c r="F21" s="846"/>
      <c r="G21" s="829"/>
      <c r="H21" s="848"/>
      <c r="I21" s="846"/>
      <c r="J21" s="829"/>
      <c r="K21" s="848"/>
      <c r="L21" s="846"/>
      <c r="M21" s="829"/>
      <c r="N21" s="848"/>
      <c r="O21" s="846"/>
      <c r="P21" s="829"/>
      <c r="Q21" s="199" t="s">
        <v>49</v>
      </c>
    </row>
    <row r="22" spans="1:17" ht="9">
      <c r="A22" s="200"/>
      <c r="B22" s="198" t="s">
        <v>50</v>
      </c>
      <c r="C22" s="107" t="s">
        <v>94</v>
      </c>
      <c r="D22" s="107"/>
      <c r="E22" s="848"/>
      <c r="F22" s="846"/>
      <c r="G22" s="829"/>
      <c r="H22" s="848"/>
      <c r="I22" s="846"/>
      <c r="J22" s="829"/>
      <c r="K22" s="848"/>
      <c r="L22" s="846"/>
      <c r="M22" s="829"/>
      <c r="N22" s="848"/>
      <c r="O22" s="846"/>
      <c r="P22" s="829"/>
      <c r="Q22" s="199" t="s">
        <v>50</v>
      </c>
    </row>
    <row r="23" spans="1:17" ht="9">
      <c r="A23" s="189"/>
      <c r="B23" s="198" t="s">
        <v>51</v>
      </c>
      <c r="C23" s="107" t="s">
        <v>95</v>
      </c>
      <c r="D23" s="107"/>
      <c r="E23" s="848"/>
      <c r="F23" s="846"/>
      <c r="G23" s="829"/>
      <c r="H23" s="848"/>
      <c r="I23" s="846"/>
      <c r="J23" s="829"/>
      <c r="K23" s="848"/>
      <c r="L23" s="846"/>
      <c r="M23" s="829"/>
      <c r="N23" s="848"/>
      <c r="O23" s="846"/>
      <c r="P23" s="829"/>
      <c r="Q23" s="199" t="s">
        <v>51</v>
      </c>
    </row>
    <row r="24" spans="1:17" ht="9">
      <c r="A24" s="201">
        <v>11</v>
      </c>
      <c r="B24" s="202" t="s">
        <v>96</v>
      </c>
      <c r="C24" s="202"/>
      <c r="D24" s="107"/>
      <c r="E24" s="521"/>
      <c r="F24" s="517"/>
      <c r="G24" s="522"/>
      <c r="H24" s="521"/>
      <c r="I24" s="517"/>
      <c r="J24" s="522"/>
      <c r="K24" s="521"/>
      <c r="L24" s="517"/>
      <c r="M24" s="522"/>
      <c r="N24" s="521"/>
      <c r="O24" s="517"/>
      <c r="P24" s="522"/>
      <c r="Q24" s="151">
        <v>11</v>
      </c>
    </row>
    <row r="25" spans="1:17" ht="9">
      <c r="A25" s="197"/>
      <c r="B25" s="198" t="s">
        <v>49</v>
      </c>
      <c r="C25" s="107" t="s">
        <v>97</v>
      </c>
      <c r="D25" s="107"/>
      <c r="E25" s="848"/>
      <c r="F25" s="846"/>
      <c r="G25" s="829"/>
      <c r="H25" s="848"/>
      <c r="I25" s="846"/>
      <c r="J25" s="829"/>
      <c r="K25" s="848"/>
      <c r="L25" s="846"/>
      <c r="M25" s="829"/>
      <c r="N25" s="848"/>
      <c r="O25" s="846"/>
      <c r="P25" s="829"/>
      <c r="Q25" s="199" t="s">
        <v>49</v>
      </c>
    </row>
    <row r="26" spans="1:17" ht="9">
      <c r="A26" s="200"/>
      <c r="B26" s="198" t="s">
        <v>50</v>
      </c>
      <c r="C26" s="107" t="s">
        <v>98</v>
      </c>
      <c r="D26" s="107"/>
      <c r="E26" s="848"/>
      <c r="F26" s="846"/>
      <c r="G26" s="829"/>
      <c r="H26" s="848"/>
      <c r="I26" s="846"/>
      <c r="J26" s="829"/>
      <c r="K26" s="848"/>
      <c r="L26" s="846"/>
      <c r="M26" s="829"/>
      <c r="N26" s="848"/>
      <c r="O26" s="846"/>
      <c r="P26" s="829"/>
      <c r="Q26" s="199" t="s">
        <v>50</v>
      </c>
    </row>
    <row r="27" spans="1:17" ht="9">
      <c r="A27" s="200"/>
      <c r="B27" s="198" t="s">
        <v>51</v>
      </c>
      <c r="C27" s="107" t="s">
        <v>99</v>
      </c>
      <c r="D27" s="107"/>
      <c r="E27" s="848"/>
      <c r="F27" s="846"/>
      <c r="G27" s="829"/>
      <c r="H27" s="848"/>
      <c r="I27" s="846"/>
      <c r="J27" s="829"/>
      <c r="K27" s="848"/>
      <c r="L27" s="846"/>
      <c r="M27" s="829"/>
      <c r="N27" s="848"/>
      <c r="O27" s="846"/>
      <c r="P27" s="829"/>
      <c r="Q27" s="199" t="s">
        <v>51</v>
      </c>
    </row>
    <row r="28" spans="1:17" ht="9">
      <c r="A28" s="200"/>
      <c r="B28" s="198" t="s">
        <v>52</v>
      </c>
      <c r="C28" s="107" t="s">
        <v>100</v>
      </c>
      <c r="D28" s="107"/>
      <c r="E28" s="848"/>
      <c r="F28" s="846"/>
      <c r="G28" s="829"/>
      <c r="H28" s="848"/>
      <c r="I28" s="846"/>
      <c r="J28" s="829"/>
      <c r="K28" s="848"/>
      <c r="L28" s="846"/>
      <c r="M28" s="829"/>
      <c r="N28" s="848"/>
      <c r="O28" s="846"/>
      <c r="P28" s="829"/>
      <c r="Q28" s="199" t="s">
        <v>52</v>
      </c>
    </row>
    <row r="29" spans="1:17" ht="9">
      <c r="A29" s="191"/>
      <c r="B29" s="198" t="s">
        <v>53</v>
      </c>
      <c r="C29" s="50" t="s">
        <v>101</v>
      </c>
      <c r="D29" s="50"/>
      <c r="E29" s="858"/>
      <c r="F29" s="846"/>
      <c r="G29" s="829"/>
      <c r="H29" s="858"/>
      <c r="I29" s="846"/>
      <c r="J29" s="829"/>
      <c r="K29" s="858"/>
      <c r="L29" s="846"/>
      <c r="M29" s="829"/>
      <c r="N29" s="858"/>
      <c r="O29" s="846"/>
      <c r="P29" s="829"/>
      <c r="Q29" s="199" t="s">
        <v>53</v>
      </c>
    </row>
    <row r="30" spans="1:17" ht="9">
      <c r="A30" s="203"/>
      <c r="B30" s="204"/>
      <c r="C30" s="204"/>
      <c r="D30" s="152"/>
      <c r="E30" s="152"/>
      <c r="F30" s="152"/>
      <c r="G30" s="152"/>
      <c r="H30" s="519"/>
      <c r="I30" s="523" t="s">
        <v>54</v>
      </c>
      <c r="J30" s="524"/>
      <c r="K30" s="519"/>
      <c r="L30" s="523" t="s">
        <v>55</v>
      </c>
      <c r="M30" s="524"/>
      <c r="N30" s="519"/>
      <c r="O30" s="523" t="s">
        <v>56</v>
      </c>
      <c r="P30" s="524"/>
      <c r="Q30" s="206"/>
    </row>
    <row r="31" spans="1:17" ht="9">
      <c r="A31" s="203"/>
      <c r="B31" s="204"/>
      <c r="C31" s="204"/>
      <c r="D31" s="152"/>
      <c r="E31" s="152"/>
      <c r="F31" s="152"/>
      <c r="G31" s="152"/>
      <c r="H31" s="519"/>
      <c r="I31" s="210">
        <v>1</v>
      </c>
      <c r="J31" s="186"/>
      <c r="K31" s="519"/>
      <c r="L31" s="210">
        <v>2</v>
      </c>
      <c r="M31" s="186"/>
      <c r="N31" s="519"/>
      <c r="O31" s="210">
        <v>3</v>
      </c>
      <c r="P31" s="186"/>
      <c r="Q31" s="207"/>
    </row>
    <row r="32" spans="1:17" ht="9" customHeight="1">
      <c r="A32" s="485">
        <v>12</v>
      </c>
      <c r="B32" s="188" t="s">
        <v>451</v>
      </c>
      <c r="C32" s="214"/>
      <c r="D32" s="214"/>
      <c r="E32" s="214"/>
      <c r="F32" s="510"/>
      <c r="G32" s="511"/>
      <c r="H32" s="849"/>
      <c r="I32" s="850"/>
      <c r="J32" s="851"/>
      <c r="K32" s="849"/>
      <c r="L32" s="850"/>
      <c r="M32" s="851"/>
      <c r="N32" s="849"/>
      <c r="O32" s="850"/>
      <c r="P32" s="851"/>
      <c r="Q32" s="148">
        <v>12</v>
      </c>
    </row>
    <row r="33" spans="1:17" ht="9" customHeight="1">
      <c r="A33" s="486"/>
      <c r="B33" s="436" t="s">
        <v>379</v>
      </c>
      <c r="C33" s="178"/>
      <c r="D33" s="178"/>
      <c r="E33" s="178"/>
      <c r="F33" s="512"/>
      <c r="G33" s="513"/>
      <c r="H33" s="852"/>
      <c r="I33" s="853"/>
      <c r="J33" s="854"/>
      <c r="K33" s="852"/>
      <c r="L33" s="853"/>
      <c r="M33" s="854"/>
      <c r="N33" s="852"/>
      <c r="O33" s="853"/>
      <c r="P33" s="854"/>
      <c r="Q33" s="488"/>
    </row>
    <row r="34" spans="1:17" ht="9">
      <c r="A34" s="487"/>
      <c r="B34" s="492" t="s">
        <v>380</v>
      </c>
      <c r="C34" s="490"/>
      <c r="D34" s="490"/>
      <c r="E34" s="490"/>
      <c r="F34" s="490"/>
      <c r="G34" s="487"/>
      <c r="H34" s="855"/>
      <c r="I34" s="856"/>
      <c r="J34" s="857"/>
      <c r="K34" s="855"/>
      <c r="L34" s="856"/>
      <c r="M34" s="857"/>
      <c r="N34" s="855"/>
      <c r="O34" s="856"/>
      <c r="P34" s="857"/>
      <c r="Q34" s="489"/>
    </row>
    <row r="35" spans="1:17" ht="9">
      <c r="A35" s="191">
        <v>13</v>
      </c>
      <c r="B35" s="50" t="s">
        <v>102</v>
      </c>
      <c r="C35" s="50"/>
      <c r="D35" s="50"/>
      <c r="E35" s="50"/>
      <c r="F35" s="50"/>
      <c r="G35" s="50"/>
      <c r="H35" s="185"/>
      <c r="I35" s="210"/>
      <c r="J35" s="186"/>
      <c r="K35" s="185"/>
      <c r="L35" s="210"/>
      <c r="M35" s="186"/>
      <c r="N35" s="848"/>
      <c r="O35" s="846"/>
      <c r="P35" s="829"/>
      <c r="Q35" s="109">
        <v>13</v>
      </c>
    </row>
    <row r="36" spans="1:17" ht="9">
      <c r="A36" s="209"/>
      <c r="B36" s="107"/>
      <c r="C36" s="107"/>
      <c r="D36" s="107"/>
      <c r="E36" s="107"/>
      <c r="F36" s="107"/>
      <c r="G36" s="107"/>
      <c r="H36" s="210"/>
      <c r="I36" s="210"/>
      <c r="J36" s="210"/>
      <c r="K36" s="210"/>
      <c r="L36" s="210"/>
      <c r="M36" s="210"/>
      <c r="N36" s="210"/>
      <c r="O36" s="210"/>
      <c r="P36" s="210"/>
      <c r="Q36" s="209"/>
    </row>
    <row r="37" spans="1:17" ht="9">
      <c r="A37" s="698">
        <v>14</v>
      </c>
      <c r="B37" s="141" t="s">
        <v>452</v>
      </c>
      <c r="C37" s="141"/>
      <c r="D37" s="141"/>
      <c r="E37" s="141"/>
      <c r="F37" s="141"/>
      <c r="G37" s="141"/>
      <c r="H37" s="128"/>
      <c r="I37" s="128"/>
      <c r="J37" s="128"/>
      <c r="K37" s="128"/>
      <c r="L37" s="128"/>
      <c r="M37" s="128"/>
      <c r="N37" s="826"/>
      <c r="O37" s="846"/>
      <c r="P37" s="829"/>
      <c r="Q37" s="105">
        <v>14</v>
      </c>
    </row>
    <row r="38" spans="1:17" ht="9">
      <c r="A38" s="698">
        <v>15</v>
      </c>
      <c r="B38" s="141" t="s">
        <v>453</v>
      </c>
      <c r="C38" s="141"/>
      <c r="D38" s="141"/>
      <c r="E38" s="141"/>
      <c r="F38" s="141"/>
      <c r="G38" s="141"/>
      <c r="H38" s="128"/>
      <c r="I38" s="128"/>
      <c r="J38" s="128"/>
      <c r="K38" s="128"/>
      <c r="L38" s="128"/>
      <c r="M38" s="128"/>
      <c r="N38" s="826"/>
      <c r="O38" s="846"/>
      <c r="P38" s="829"/>
      <c r="Q38" s="105">
        <v>15</v>
      </c>
    </row>
    <row r="40" spans="1:17" ht="9">
      <c r="A40" s="700"/>
      <c r="B40" s="700"/>
      <c r="C40" s="700"/>
      <c r="D40" s="700"/>
      <c r="E40" s="700"/>
      <c r="F40" s="700"/>
      <c r="G40" s="700"/>
      <c r="H40" s="700"/>
      <c r="I40" s="700"/>
      <c r="J40" s="700"/>
      <c r="K40" s="185"/>
      <c r="L40" s="703">
        <v>1</v>
      </c>
      <c r="M40" s="186"/>
      <c r="N40" s="699"/>
      <c r="O40" s="704">
        <v>2</v>
      </c>
      <c r="P40" s="701"/>
      <c r="Q40" s="700"/>
    </row>
    <row r="41" spans="1:17" ht="11.25">
      <c r="A41" s="702">
        <v>15.01</v>
      </c>
      <c r="B41" s="783" t="s">
        <v>750</v>
      </c>
      <c r="C41" s="784"/>
      <c r="D41" s="784"/>
      <c r="E41" s="784"/>
      <c r="F41" s="784"/>
      <c r="G41" s="784"/>
      <c r="H41" s="128"/>
      <c r="I41" s="128"/>
      <c r="J41" s="128"/>
      <c r="K41" s="185"/>
      <c r="L41" s="210"/>
      <c r="M41" s="186"/>
      <c r="N41" s="826"/>
      <c r="O41" s="846"/>
      <c r="P41" s="829"/>
      <c r="Q41" s="705">
        <v>15.01</v>
      </c>
    </row>
    <row r="42" spans="1:17" ht="9">
      <c r="A42" s="211"/>
      <c r="B42" s="50"/>
      <c r="C42" s="50"/>
      <c r="D42" s="50"/>
      <c r="E42" s="50"/>
      <c r="F42" s="50"/>
      <c r="G42" s="50"/>
      <c r="H42" s="52"/>
      <c r="I42" s="52"/>
      <c r="J42" s="52"/>
      <c r="K42" s="52"/>
      <c r="L42" s="52"/>
      <c r="M42" s="52"/>
      <c r="N42" s="52"/>
      <c r="O42" s="52"/>
      <c r="P42" s="52"/>
      <c r="Q42" s="20"/>
    </row>
    <row r="43" spans="1:17" ht="9">
      <c r="A43" s="50" t="s">
        <v>625</v>
      </c>
      <c r="B43" s="50"/>
      <c r="C43" s="50"/>
      <c r="D43" s="50"/>
      <c r="E43" s="50"/>
      <c r="F43" s="50"/>
      <c r="G43" s="50"/>
      <c r="H43" s="52"/>
      <c r="I43" s="52"/>
      <c r="J43" s="52"/>
      <c r="K43" s="52"/>
      <c r="L43" s="52"/>
      <c r="M43" s="52"/>
      <c r="N43" s="52"/>
      <c r="O43" s="52"/>
      <c r="P43" s="52"/>
      <c r="Q43" s="211"/>
    </row>
    <row r="44" spans="1:17" ht="9">
      <c r="A44" s="201">
        <v>16</v>
      </c>
      <c r="B44" s="107" t="s">
        <v>572</v>
      </c>
      <c r="C44" s="107"/>
      <c r="D44" s="107"/>
      <c r="E44" s="107"/>
      <c r="F44" s="107"/>
      <c r="G44" s="107"/>
      <c r="H44" s="210"/>
      <c r="I44" s="210"/>
      <c r="J44" s="210"/>
      <c r="K44" s="210"/>
      <c r="L44" s="210"/>
      <c r="M44" s="210"/>
      <c r="N44" s="848"/>
      <c r="O44" s="846"/>
      <c r="P44" s="829"/>
      <c r="Q44" s="151">
        <v>16</v>
      </c>
    </row>
    <row r="45" spans="1:17" ht="9">
      <c r="A45" s="201">
        <v>17</v>
      </c>
      <c r="B45" s="107" t="s">
        <v>573</v>
      </c>
      <c r="C45" s="107"/>
      <c r="D45" s="107"/>
      <c r="E45" s="107"/>
      <c r="F45" s="107"/>
      <c r="G45" s="107"/>
      <c r="H45" s="210"/>
      <c r="I45" s="210"/>
      <c r="J45" s="210"/>
      <c r="K45" s="210"/>
      <c r="L45" s="210"/>
      <c r="M45" s="210"/>
      <c r="N45" s="848"/>
      <c r="O45" s="846"/>
      <c r="P45" s="829"/>
      <c r="Q45" s="151">
        <v>17</v>
      </c>
    </row>
    <row r="46" spans="1:17" ht="9">
      <c r="A46" s="211"/>
      <c r="B46" s="50"/>
      <c r="C46" s="50"/>
      <c r="D46" s="50"/>
      <c r="E46" s="50"/>
      <c r="F46" s="50"/>
      <c r="G46" s="50"/>
      <c r="H46" s="52"/>
      <c r="I46" s="52"/>
      <c r="J46" s="52"/>
      <c r="K46" s="52"/>
      <c r="L46" s="52"/>
      <c r="M46" s="52"/>
      <c r="N46" s="52"/>
      <c r="O46" s="52"/>
      <c r="P46" s="52"/>
      <c r="Q46" s="20"/>
    </row>
    <row r="47" spans="1:17" ht="9">
      <c r="A47" s="50" t="s">
        <v>626</v>
      </c>
      <c r="B47" s="50"/>
      <c r="C47" s="50"/>
      <c r="D47" s="50"/>
      <c r="E47" s="50"/>
      <c r="F47" s="50"/>
      <c r="G47" s="50"/>
      <c r="H47" s="52"/>
      <c r="I47" s="52"/>
      <c r="J47" s="52"/>
      <c r="K47" s="52"/>
      <c r="L47" s="52"/>
      <c r="M47" s="52"/>
      <c r="N47" s="52"/>
      <c r="O47" s="52"/>
      <c r="P47" s="52"/>
      <c r="Q47" s="211"/>
    </row>
    <row r="48" spans="1:17" ht="9">
      <c r="A48" s="201">
        <v>18</v>
      </c>
      <c r="B48" s="107" t="s">
        <v>103</v>
      </c>
      <c r="C48" s="107"/>
      <c r="D48" s="107"/>
      <c r="E48" s="107"/>
      <c r="F48" s="107"/>
      <c r="G48" s="107"/>
      <c r="H48" s="210"/>
      <c r="I48" s="210"/>
      <c r="J48" s="210"/>
      <c r="K48" s="210"/>
      <c r="L48" s="210"/>
      <c r="M48" s="210"/>
      <c r="N48" s="848"/>
      <c r="O48" s="846"/>
      <c r="P48" s="829"/>
      <c r="Q48" s="151">
        <v>18</v>
      </c>
    </row>
    <row r="49" spans="1:17" ht="9" customHeight="1">
      <c r="A49" s="201">
        <v>19</v>
      </c>
      <c r="B49" s="107" t="s">
        <v>104</v>
      </c>
      <c r="C49" s="107"/>
      <c r="D49" s="107"/>
      <c r="E49" s="107"/>
      <c r="F49" s="107"/>
      <c r="G49" s="107"/>
      <c r="H49" s="210"/>
      <c r="I49" s="210"/>
      <c r="J49" s="210"/>
      <c r="K49" s="210"/>
      <c r="L49" s="210"/>
      <c r="M49" s="210"/>
      <c r="N49" s="848"/>
      <c r="O49" s="846"/>
      <c r="P49" s="829"/>
      <c r="Q49" s="151">
        <v>19</v>
      </c>
    </row>
    <row r="50" spans="1:17" ht="9">
      <c r="A50" s="203"/>
      <c r="B50" s="204"/>
      <c r="C50" s="204"/>
      <c r="D50" s="152"/>
      <c r="E50" s="152"/>
      <c r="F50" s="152"/>
      <c r="G50" s="152"/>
      <c r="H50" s="519"/>
      <c r="I50" s="205" t="s">
        <v>54</v>
      </c>
      <c r="J50" s="205"/>
      <c r="K50" s="519"/>
      <c r="L50" s="205" t="s">
        <v>55</v>
      </c>
      <c r="M50" s="205"/>
      <c r="N50" s="519"/>
      <c r="O50" s="205" t="s">
        <v>56</v>
      </c>
      <c r="P50" s="205"/>
      <c r="Q50" s="206"/>
    </row>
    <row r="51" spans="1:17" ht="9">
      <c r="A51" s="203"/>
      <c r="B51" s="204"/>
      <c r="C51" s="204"/>
      <c r="D51" s="152"/>
      <c r="E51" s="152"/>
      <c r="F51" s="152"/>
      <c r="G51" s="152"/>
      <c r="H51" s="519"/>
      <c r="I51" s="210">
        <v>1</v>
      </c>
      <c r="J51" s="186"/>
      <c r="K51" s="519"/>
      <c r="L51" s="210">
        <v>2</v>
      </c>
      <c r="M51" s="186"/>
      <c r="N51" s="519"/>
      <c r="O51" s="210">
        <v>3</v>
      </c>
      <c r="P51" s="186"/>
      <c r="Q51" s="207"/>
    </row>
    <row r="52" spans="1:17" ht="9">
      <c r="A52" s="485">
        <v>20</v>
      </c>
      <c r="B52" s="188" t="s">
        <v>451</v>
      </c>
      <c r="C52" s="214"/>
      <c r="D52" s="214"/>
      <c r="E52" s="214"/>
      <c r="F52" s="510"/>
      <c r="G52" s="511"/>
      <c r="H52" s="849"/>
      <c r="I52" s="850"/>
      <c r="J52" s="851"/>
      <c r="K52" s="849"/>
      <c r="L52" s="850"/>
      <c r="M52" s="851"/>
      <c r="N52" s="849"/>
      <c r="O52" s="850"/>
      <c r="P52" s="851"/>
      <c r="Q52" s="148">
        <v>20</v>
      </c>
    </row>
    <row r="53" spans="1:17" ht="9">
      <c r="A53" s="486"/>
      <c r="B53" s="436" t="s">
        <v>571</v>
      </c>
      <c r="C53" s="178"/>
      <c r="D53" s="178"/>
      <c r="E53" s="178"/>
      <c r="F53" s="512"/>
      <c r="G53" s="513"/>
      <c r="H53" s="852"/>
      <c r="I53" s="853"/>
      <c r="J53" s="854"/>
      <c r="K53" s="852"/>
      <c r="L53" s="853"/>
      <c r="M53" s="854"/>
      <c r="N53" s="852"/>
      <c r="O53" s="853"/>
      <c r="P53" s="854"/>
      <c r="Q53" s="488"/>
    </row>
    <row r="54" spans="1:17" ht="9">
      <c r="A54" s="487"/>
      <c r="B54" s="492" t="s">
        <v>380</v>
      </c>
      <c r="C54" s="490"/>
      <c r="D54" s="490"/>
      <c r="E54" s="490"/>
      <c r="F54" s="490"/>
      <c r="G54" s="487"/>
      <c r="H54" s="855"/>
      <c r="I54" s="856"/>
      <c r="J54" s="857"/>
      <c r="K54" s="855"/>
      <c r="L54" s="856"/>
      <c r="M54" s="857"/>
      <c r="N54" s="855"/>
      <c r="O54" s="856"/>
      <c r="P54" s="857"/>
      <c r="Q54" s="489"/>
    </row>
    <row r="56" spans="1:17" ht="9">
      <c r="A56" s="107" t="s">
        <v>627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</row>
    <row r="57" spans="1:17" ht="9">
      <c r="A57" s="201">
        <v>21</v>
      </c>
      <c r="B57" s="106" t="s">
        <v>105</v>
      </c>
      <c r="C57" s="107"/>
      <c r="D57" s="107"/>
      <c r="E57" s="107"/>
      <c r="F57" s="107"/>
      <c r="G57" s="107"/>
      <c r="H57" s="210"/>
      <c r="I57" s="210"/>
      <c r="J57" s="210"/>
      <c r="K57" s="210"/>
      <c r="L57" s="210"/>
      <c r="M57" s="210"/>
      <c r="N57" s="848"/>
      <c r="O57" s="846"/>
      <c r="P57" s="829"/>
      <c r="Q57" s="151">
        <v>21</v>
      </c>
    </row>
    <row r="58" spans="1:17" ht="9">
      <c r="A58" s="197"/>
      <c r="B58" s="57"/>
      <c r="C58" s="53"/>
      <c r="D58" s="152"/>
      <c r="E58" s="152"/>
      <c r="F58" s="152"/>
      <c r="G58" s="152"/>
      <c r="H58" s="519"/>
      <c r="I58" s="523" t="s">
        <v>3</v>
      </c>
      <c r="J58" s="524"/>
      <c r="K58" s="519"/>
      <c r="L58" s="523" t="s">
        <v>4</v>
      </c>
      <c r="M58" s="524"/>
      <c r="N58" s="519"/>
      <c r="O58" s="523" t="s">
        <v>1</v>
      </c>
      <c r="P58" s="524"/>
      <c r="Q58" s="212"/>
    </row>
    <row r="59" spans="1:17" ht="9">
      <c r="A59" s="211"/>
      <c r="B59" s="50"/>
      <c r="C59" s="50"/>
      <c r="D59" s="152"/>
      <c r="E59" s="152"/>
      <c r="F59" s="152"/>
      <c r="G59" s="152"/>
      <c r="H59" s="519"/>
      <c r="I59" s="210">
        <v>1</v>
      </c>
      <c r="J59" s="186"/>
      <c r="K59" s="519"/>
      <c r="L59" s="210">
        <v>2</v>
      </c>
      <c r="M59" s="186"/>
      <c r="N59" s="519"/>
      <c r="O59" s="210">
        <v>3</v>
      </c>
      <c r="P59" s="186"/>
      <c r="Q59" s="192"/>
    </row>
    <row r="60" spans="1:17" ht="9">
      <c r="A60" s="201">
        <v>22</v>
      </c>
      <c r="B60" s="107" t="s">
        <v>106</v>
      </c>
      <c r="C60" s="107"/>
      <c r="D60" s="107"/>
      <c r="E60" s="107"/>
      <c r="F60" s="107"/>
      <c r="G60" s="107"/>
      <c r="H60" s="847"/>
      <c r="I60" s="846"/>
      <c r="J60" s="829"/>
      <c r="K60" s="847"/>
      <c r="L60" s="846"/>
      <c r="M60" s="829"/>
      <c r="N60" s="845"/>
      <c r="O60" s="846"/>
      <c r="P60" s="829"/>
      <c r="Q60" s="151">
        <v>22</v>
      </c>
    </row>
    <row r="61" spans="1:17" ht="9">
      <c r="A61" s="201">
        <v>23</v>
      </c>
      <c r="B61" s="107" t="s">
        <v>107</v>
      </c>
      <c r="C61" s="107"/>
      <c r="D61" s="107"/>
      <c r="E61" s="107"/>
      <c r="F61" s="107"/>
      <c r="G61" s="107"/>
      <c r="H61" s="847"/>
      <c r="I61" s="846"/>
      <c r="J61" s="829"/>
      <c r="K61" s="847"/>
      <c r="L61" s="846"/>
      <c r="M61" s="829"/>
      <c r="N61" s="845"/>
      <c r="O61" s="846"/>
      <c r="P61" s="829"/>
      <c r="Q61" s="151">
        <v>23</v>
      </c>
    </row>
    <row r="62" spans="1:17" ht="9">
      <c r="A62" s="201">
        <v>24</v>
      </c>
      <c r="B62" s="107" t="s">
        <v>108</v>
      </c>
      <c r="C62" s="107"/>
      <c r="D62" s="107"/>
      <c r="E62" s="107"/>
      <c r="F62" s="107"/>
      <c r="G62" s="107"/>
      <c r="H62" s="847"/>
      <c r="I62" s="846"/>
      <c r="J62" s="829"/>
      <c r="K62" s="847"/>
      <c r="L62" s="846"/>
      <c r="M62" s="829"/>
      <c r="N62" s="845"/>
      <c r="O62" s="846"/>
      <c r="P62" s="829"/>
      <c r="Q62" s="151">
        <v>24</v>
      </c>
    </row>
    <row r="63" spans="1:17" ht="9">
      <c r="A63" s="201">
        <v>25</v>
      </c>
      <c r="B63" s="107" t="s">
        <v>109</v>
      </c>
      <c r="C63" s="107"/>
      <c r="D63" s="107"/>
      <c r="E63" s="107"/>
      <c r="F63" s="107"/>
      <c r="G63" s="107"/>
      <c r="H63" s="847"/>
      <c r="I63" s="846"/>
      <c r="J63" s="829"/>
      <c r="K63" s="847"/>
      <c r="L63" s="846"/>
      <c r="M63" s="829"/>
      <c r="N63" s="845"/>
      <c r="O63" s="846"/>
      <c r="P63" s="829"/>
      <c r="Q63" s="151">
        <v>25</v>
      </c>
    </row>
    <row r="64" spans="1:17" ht="9">
      <c r="A64" s="201">
        <v>26</v>
      </c>
      <c r="B64" s="107" t="s">
        <v>110</v>
      </c>
      <c r="C64" s="107"/>
      <c r="D64" s="107"/>
      <c r="E64" s="107"/>
      <c r="F64" s="107"/>
      <c r="G64" s="107"/>
      <c r="H64" s="847"/>
      <c r="I64" s="846"/>
      <c r="J64" s="829"/>
      <c r="K64" s="847"/>
      <c r="L64" s="846"/>
      <c r="M64" s="829"/>
      <c r="N64" s="845"/>
      <c r="O64" s="846"/>
      <c r="P64" s="829"/>
      <c r="Q64" s="151">
        <v>26</v>
      </c>
    </row>
    <row r="65" spans="1:17" ht="9">
      <c r="A65" s="201">
        <v>27</v>
      </c>
      <c r="B65" s="107" t="s">
        <v>111</v>
      </c>
      <c r="C65" s="107"/>
      <c r="D65" s="107"/>
      <c r="E65" s="107"/>
      <c r="F65" s="107"/>
      <c r="G65" s="107"/>
      <c r="H65" s="847"/>
      <c r="I65" s="846"/>
      <c r="J65" s="829"/>
      <c r="K65" s="847"/>
      <c r="L65" s="846"/>
      <c r="M65" s="829"/>
      <c r="N65" s="845"/>
      <c r="O65" s="846"/>
      <c r="P65" s="829"/>
      <c r="Q65" s="151">
        <v>27</v>
      </c>
    </row>
    <row r="66" spans="1:17" ht="9">
      <c r="A66" s="201">
        <v>28</v>
      </c>
      <c r="B66" s="107" t="s">
        <v>112</v>
      </c>
      <c r="C66" s="107"/>
      <c r="D66" s="107"/>
      <c r="E66" s="107"/>
      <c r="F66" s="107"/>
      <c r="G66" s="107"/>
      <c r="H66" s="847"/>
      <c r="I66" s="846"/>
      <c r="J66" s="829"/>
      <c r="K66" s="847"/>
      <c r="L66" s="846"/>
      <c r="M66" s="829"/>
      <c r="N66" s="845"/>
      <c r="O66" s="846"/>
      <c r="P66" s="829"/>
      <c r="Q66" s="151">
        <v>28</v>
      </c>
    </row>
    <row r="67" spans="1:17" ht="9">
      <c r="A67" s="201">
        <v>29</v>
      </c>
      <c r="B67" s="107" t="s">
        <v>113</v>
      </c>
      <c r="C67" s="107"/>
      <c r="D67" s="107"/>
      <c r="E67" s="107"/>
      <c r="F67" s="107"/>
      <c r="G67" s="107"/>
      <c r="H67" s="847"/>
      <c r="I67" s="846"/>
      <c r="J67" s="829"/>
      <c r="K67" s="847"/>
      <c r="L67" s="846"/>
      <c r="M67" s="829"/>
      <c r="N67" s="845"/>
      <c r="O67" s="846"/>
      <c r="P67" s="829"/>
      <c r="Q67" s="151">
        <v>29</v>
      </c>
    </row>
    <row r="68" spans="1:17" ht="9">
      <c r="A68" s="201">
        <v>30</v>
      </c>
      <c r="B68" s="107" t="s">
        <v>114</v>
      </c>
      <c r="C68" s="107"/>
      <c r="D68" s="107"/>
      <c r="E68" s="107"/>
      <c r="F68" s="107"/>
      <c r="G68" s="107"/>
      <c r="H68" s="847"/>
      <c r="I68" s="846"/>
      <c r="J68" s="829"/>
      <c r="K68" s="847"/>
      <c r="L68" s="846"/>
      <c r="M68" s="829"/>
      <c r="N68" s="845"/>
      <c r="O68" s="846"/>
      <c r="P68" s="829"/>
      <c r="Q68" s="151">
        <v>30</v>
      </c>
    </row>
    <row r="69" spans="1:17" ht="9">
      <c r="A69" s="201">
        <v>31</v>
      </c>
      <c r="B69" s="107" t="s">
        <v>20</v>
      </c>
      <c r="C69" s="107"/>
      <c r="D69" s="107"/>
      <c r="E69" s="107"/>
      <c r="F69" s="107"/>
      <c r="G69" s="107"/>
      <c r="H69" s="847"/>
      <c r="I69" s="846"/>
      <c r="J69" s="829"/>
      <c r="K69" s="847"/>
      <c r="L69" s="846"/>
      <c r="M69" s="829"/>
      <c r="N69" s="845"/>
      <c r="O69" s="846"/>
      <c r="P69" s="829"/>
      <c r="Q69" s="151">
        <v>31</v>
      </c>
    </row>
    <row r="72" spans="1:17" ht="9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4"/>
    </row>
    <row r="73" spans="1:17" ht="9">
      <c r="A73" s="54" t="s">
        <v>797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7"/>
    </row>
    <row r="74" spans="1:17" ht="9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ht="12.75">
      <c r="A75" s="180" t="s">
        <v>57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213" t="s">
        <v>581</v>
      </c>
    </row>
  </sheetData>
  <sheetProtection/>
  <mergeCells count="118">
    <mergeCell ref="K7:P7"/>
    <mergeCell ref="E7:J7"/>
    <mergeCell ref="F4:I4"/>
    <mergeCell ref="J3:M3"/>
    <mergeCell ref="J4:M4"/>
    <mergeCell ref="E11:G11"/>
    <mergeCell ref="N11:P11"/>
    <mergeCell ref="E12:G12"/>
    <mergeCell ref="E13:G13"/>
    <mergeCell ref="E14:G14"/>
    <mergeCell ref="E15:G15"/>
    <mergeCell ref="E16:G16"/>
    <mergeCell ref="E17:G17"/>
    <mergeCell ref="E18:G18"/>
    <mergeCell ref="E19:G19"/>
    <mergeCell ref="E21:G21"/>
    <mergeCell ref="E22:G22"/>
    <mergeCell ref="E23:G23"/>
    <mergeCell ref="E25:G25"/>
    <mergeCell ref="E26:G26"/>
    <mergeCell ref="E27:G27"/>
    <mergeCell ref="E28:G28"/>
    <mergeCell ref="E29:G29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1:J21"/>
    <mergeCell ref="H22:J22"/>
    <mergeCell ref="H23:J23"/>
    <mergeCell ref="H25:J25"/>
    <mergeCell ref="H26:J26"/>
    <mergeCell ref="H27:J27"/>
    <mergeCell ref="H28:J28"/>
    <mergeCell ref="H29:J29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1:M21"/>
    <mergeCell ref="K22:M22"/>
    <mergeCell ref="K23:M23"/>
    <mergeCell ref="K25:M25"/>
    <mergeCell ref="K26:M26"/>
    <mergeCell ref="K27:M27"/>
    <mergeCell ref="K28:M28"/>
    <mergeCell ref="K29:M29"/>
    <mergeCell ref="N12:P12"/>
    <mergeCell ref="N13:P13"/>
    <mergeCell ref="N14:P14"/>
    <mergeCell ref="N15:P15"/>
    <mergeCell ref="N16:P16"/>
    <mergeCell ref="N17:P17"/>
    <mergeCell ref="N18:P18"/>
    <mergeCell ref="N19:P19"/>
    <mergeCell ref="N21:P21"/>
    <mergeCell ref="N22:P22"/>
    <mergeCell ref="N23:P23"/>
    <mergeCell ref="N25:P25"/>
    <mergeCell ref="N26:P26"/>
    <mergeCell ref="N27:P27"/>
    <mergeCell ref="N28:P28"/>
    <mergeCell ref="N29:P29"/>
    <mergeCell ref="H32:J34"/>
    <mergeCell ref="K32:M34"/>
    <mergeCell ref="N32:P34"/>
    <mergeCell ref="N35:P35"/>
    <mergeCell ref="N37:P37"/>
    <mergeCell ref="N38:P38"/>
    <mergeCell ref="N44:P44"/>
    <mergeCell ref="N45:P45"/>
    <mergeCell ref="N48:P48"/>
    <mergeCell ref="N41:P41"/>
    <mergeCell ref="N49:P49"/>
    <mergeCell ref="H52:J54"/>
    <mergeCell ref="K52:M54"/>
    <mergeCell ref="N52:P54"/>
    <mergeCell ref="N57:P57"/>
    <mergeCell ref="H60:J60"/>
    <mergeCell ref="N60:P60"/>
    <mergeCell ref="K65:M65"/>
    <mergeCell ref="K66:M66"/>
    <mergeCell ref="H61:J61"/>
    <mergeCell ref="H62:J62"/>
    <mergeCell ref="H63:J63"/>
    <mergeCell ref="H64:J64"/>
    <mergeCell ref="H65:J65"/>
    <mergeCell ref="H66:J66"/>
    <mergeCell ref="N67:P67"/>
    <mergeCell ref="N66:P66"/>
    <mergeCell ref="H67:J67"/>
    <mergeCell ref="H68:J68"/>
    <mergeCell ref="H69:J69"/>
    <mergeCell ref="K60:M60"/>
    <mergeCell ref="K61:M61"/>
    <mergeCell ref="K62:M62"/>
    <mergeCell ref="K63:M63"/>
    <mergeCell ref="K64:M64"/>
    <mergeCell ref="N68:P68"/>
    <mergeCell ref="N69:P69"/>
    <mergeCell ref="K67:M67"/>
    <mergeCell ref="K68:M68"/>
    <mergeCell ref="K69:M69"/>
    <mergeCell ref="N61:P61"/>
    <mergeCell ref="N62:P62"/>
    <mergeCell ref="N63:P63"/>
    <mergeCell ref="N64:P64"/>
    <mergeCell ref="N65:P65"/>
  </mergeCells>
  <printOptions horizontalCentered="1"/>
  <pageMargins left="0.5" right="0.5" top="0.5" bottom="0.5" header="0.5" footer="0.5"/>
  <pageSetup horizontalDpi="600" verticalDpi="600" orientation="portrait" r:id="rId2"/>
  <ignoredErrors>
    <ignoredError sqref="B21:B23 Q21:Q30 B25:B29" numberStoredAsText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 transitionEntry="1"/>
  <dimension ref="A1:AD75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2" width="5.59765625" style="3" customWidth="1"/>
    <col min="3" max="3" width="31" style="3" customWidth="1"/>
    <col min="4" max="5" width="17" style="3" customWidth="1"/>
    <col min="6" max="6" width="21" style="3" customWidth="1"/>
    <col min="7" max="7" width="7" style="3" customWidth="1"/>
    <col min="8" max="22" width="3" style="3" customWidth="1"/>
    <col min="23" max="23" width="5.59765625" style="476" customWidth="1"/>
    <col min="24" max="16384" width="9.59765625" style="3" customWidth="1"/>
  </cols>
  <sheetData>
    <row r="1" spans="1:23" ht="12.75">
      <c r="A1" s="819" t="s">
        <v>562</v>
      </c>
      <c r="B1" s="54"/>
      <c r="C1" s="54"/>
      <c r="E1" s="51" t="s">
        <v>727</v>
      </c>
      <c r="F1" s="51"/>
      <c r="G1" s="32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213" t="s">
        <v>22</v>
      </c>
    </row>
    <row r="2" spans="1:23" ht="9">
      <c r="A2" s="214" t="s">
        <v>628</v>
      </c>
      <c r="B2" s="57"/>
      <c r="C2" s="57"/>
      <c r="D2" s="57"/>
      <c r="E2" s="57"/>
      <c r="F2" s="573" t="s">
        <v>24</v>
      </c>
      <c r="G2" s="284" t="s">
        <v>5</v>
      </c>
      <c r="H2" s="58"/>
      <c r="I2" s="58"/>
      <c r="J2" s="58"/>
      <c r="K2" s="58"/>
      <c r="L2" s="58"/>
      <c r="M2" s="58"/>
      <c r="N2" s="332"/>
      <c r="O2" s="208" t="s">
        <v>377</v>
      </c>
      <c r="P2" s="57"/>
      <c r="Q2" s="57"/>
      <c r="R2" s="57"/>
      <c r="S2" s="57"/>
      <c r="T2" s="57"/>
      <c r="U2" s="57"/>
      <c r="V2" s="57"/>
      <c r="W2" s="197"/>
    </row>
    <row r="3" spans="1:23" ht="9">
      <c r="A3" s="4" t="s">
        <v>631</v>
      </c>
      <c r="B3" s="54"/>
      <c r="C3" s="54"/>
      <c r="D3" s="54"/>
      <c r="E3" s="54"/>
      <c r="F3" s="183"/>
      <c r="G3" s="859" t="s">
        <v>545</v>
      </c>
      <c r="H3" s="884"/>
      <c r="I3" s="884"/>
      <c r="J3" s="884"/>
      <c r="K3" s="884"/>
      <c r="L3" s="884"/>
      <c r="M3" s="884"/>
      <c r="N3" s="885"/>
      <c r="O3" s="184"/>
      <c r="P3" s="217"/>
      <c r="Q3" s="217"/>
      <c r="R3" s="217"/>
      <c r="S3" s="217"/>
      <c r="T3" s="217"/>
      <c r="U3" s="217"/>
      <c r="V3" s="217"/>
      <c r="W3" s="200"/>
    </row>
    <row r="4" spans="1:23" ht="9">
      <c r="A4" s="215"/>
      <c r="B4" s="50"/>
      <c r="C4" s="50"/>
      <c r="D4" s="50"/>
      <c r="E4" s="50"/>
      <c r="F4" s="574"/>
      <c r="G4" s="860" t="s">
        <v>547</v>
      </c>
      <c r="H4" s="886"/>
      <c r="I4" s="886"/>
      <c r="J4" s="886"/>
      <c r="K4" s="886"/>
      <c r="L4" s="886"/>
      <c r="M4" s="886"/>
      <c r="N4" s="887"/>
      <c r="O4" s="77"/>
      <c r="P4" s="52"/>
      <c r="Q4" s="52"/>
      <c r="R4" s="52"/>
      <c r="S4" s="52"/>
      <c r="T4" s="52"/>
      <c r="U4" s="52"/>
      <c r="V4" s="52"/>
      <c r="W4" s="211"/>
    </row>
    <row r="5" spans="1:23" ht="9">
      <c r="A5" s="220"/>
      <c r="B5" s="220"/>
      <c r="C5" s="220"/>
      <c r="D5" s="220"/>
      <c r="E5" s="220"/>
      <c r="F5" s="7"/>
      <c r="G5" s="7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462"/>
    </row>
    <row r="6" spans="1:23" ht="9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463"/>
    </row>
    <row r="7" spans="1:23" ht="9">
      <c r="A7" s="220"/>
      <c r="B7" s="174"/>
      <c r="C7" s="220"/>
      <c r="D7" s="220"/>
      <c r="E7" s="220"/>
      <c r="H7" s="888" t="s">
        <v>6</v>
      </c>
      <c r="I7" s="889"/>
      <c r="J7" s="889"/>
      <c r="K7" s="889"/>
      <c r="L7" s="890"/>
      <c r="M7" s="888" t="s">
        <v>281</v>
      </c>
      <c r="N7" s="889"/>
      <c r="O7" s="889"/>
      <c r="P7" s="889"/>
      <c r="Q7" s="890"/>
      <c r="R7" s="888" t="s">
        <v>0</v>
      </c>
      <c r="S7" s="889"/>
      <c r="T7" s="889"/>
      <c r="U7" s="889"/>
      <c r="V7" s="890"/>
      <c r="W7" s="464"/>
    </row>
    <row r="8" spans="1:30" s="6" customFormat="1" ht="9">
      <c r="A8" s="221" t="s">
        <v>632</v>
      </c>
      <c r="B8" s="221"/>
      <c r="C8" s="221"/>
      <c r="D8" s="221"/>
      <c r="E8" s="220"/>
      <c r="H8" s="549"/>
      <c r="I8" s="550"/>
      <c r="J8" s="550">
        <v>1</v>
      </c>
      <c r="K8" s="550"/>
      <c r="L8" s="551"/>
      <c r="M8" s="549"/>
      <c r="N8" s="550"/>
      <c r="O8" s="550">
        <v>2</v>
      </c>
      <c r="P8" s="550"/>
      <c r="Q8" s="551"/>
      <c r="R8" s="549"/>
      <c r="S8" s="550"/>
      <c r="T8" s="550">
        <v>3</v>
      </c>
      <c r="U8" s="550"/>
      <c r="V8" s="551"/>
      <c r="W8" s="463"/>
      <c r="Z8" s="3"/>
      <c r="AA8" s="3"/>
      <c r="AB8" s="3"/>
      <c r="AC8" s="3"/>
      <c r="AD8" s="3"/>
    </row>
    <row r="9" spans="1:23" s="6" customFormat="1" ht="9">
      <c r="A9" s="224">
        <v>1</v>
      </c>
      <c r="B9" s="229" t="s">
        <v>431</v>
      </c>
      <c r="C9" s="159"/>
      <c r="D9" s="159"/>
      <c r="E9" s="159"/>
      <c r="F9" s="541"/>
      <c r="G9" s="541"/>
      <c r="H9" s="849"/>
      <c r="I9" s="867"/>
      <c r="J9" s="867"/>
      <c r="K9" s="867"/>
      <c r="L9" s="868"/>
      <c r="M9" s="542"/>
      <c r="N9" s="543"/>
      <c r="O9" s="159"/>
      <c r="P9" s="159"/>
      <c r="Q9" s="226"/>
      <c r="R9" s="536"/>
      <c r="S9" s="527"/>
      <c r="T9" s="527"/>
      <c r="U9" s="527"/>
      <c r="V9" s="537"/>
      <c r="W9" s="465">
        <v>1</v>
      </c>
    </row>
    <row r="10" spans="1:23" s="6" customFormat="1" ht="9">
      <c r="A10" s="222"/>
      <c r="B10" s="230" t="s">
        <v>432</v>
      </c>
      <c r="C10" s="96"/>
      <c r="D10" s="96"/>
      <c r="E10" s="96"/>
      <c r="F10" s="526"/>
      <c r="G10" s="526"/>
      <c r="H10" s="869"/>
      <c r="I10" s="870"/>
      <c r="J10" s="870"/>
      <c r="K10" s="870"/>
      <c r="L10" s="871"/>
      <c r="M10" s="544"/>
      <c r="N10" s="531"/>
      <c r="O10" s="96"/>
      <c r="P10" s="96"/>
      <c r="Q10" s="227"/>
      <c r="R10" s="538"/>
      <c r="S10" s="528"/>
      <c r="T10" s="528"/>
      <c r="U10" s="528"/>
      <c r="V10" s="539"/>
      <c r="W10" s="464"/>
    </row>
    <row r="11" spans="1:23" s="6" customFormat="1" ht="9">
      <c r="A11" s="223"/>
      <c r="B11" s="231" t="s">
        <v>433</v>
      </c>
      <c r="C11" s="167"/>
      <c r="D11" s="167"/>
      <c r="E11" s="167"/>
      <c r="F11" s="533"/>
      <c r="G11" s="533"/>
      <c r="H11" s="872"/>
      <c r="I11" s="873"/>
      <c r="J11" s="873"/>
      <c r="K11" s="873"/>
      <c r="L11" s="874"/>
      <c r="M11" s="532"/>
      <c r="N11" s="545"/>
      <c r="O11" s="167"/>
      <c r="P11" s="167"/>
      <c r="Q11" s="228"/>
      <c r="R11" s="529"/>
      <c r="S11" s="530"/>
      <c r="T11" s="530"/>
      <c r="U11" s="530"/>
      <c r="V11" s="540"/>
      <c r="W11" s="463"/>
    </row>
    <row r="12" spans="1:23" ht="9">
      <c r="A12" s="222">
        <v>2</v>
      </c>
      <c r="B12" s="242" t="s">
        <v>434</v>
      </c>
      <c r="C12" s="225"/>
      <c r="D12" s="225"/>
      <c r="E12" s="220"/>
      <c r="F12" s="220"/>
      <c r="G12" s="220"/>
      <c r="H12" s="849"/>
      <c r="I12" s="867"/>
      <c r="J12" s="867"/>
      <c r="K12" s="867"/>
      <c r="L12" s="868"/>
      <c r="M12" s="542"/>
      <c r="N12" s="543"/>
      <c r="O12" s="159"/>
      <c r="P12" s="159"/>
      <c r="Q12" s="226"/>
      <c r="R12" s="229"/>
      <c r="S12" s="159"/>
      <c r="T12" s="159"/>
      <c r="U12" s="159"/>
      <c r="V12" s="226"/>
      <c r="W12" s="462">
        <v>2</v>
      </c>
    </row>
    <row r="13" spans="1:23" ht="9">
      <c r="A13" s="222"/>
      <c r="B13" s="525" t="s">
        <v>436</v>
      </c>
      <c r="C13" s="220"/>
      <c r="D13" s="220"/>
      <c r="E13" s="220"/>
      <c r="F13" s="220"/>
      <c r="G13" s="220"/>
      <c r="H13" s="869"/>
      <c r="I13" s="870"/>
      <c r="J13" s="870"/>
      <c r="K13" s="870"/>
      <c r="L13" s="871"/>
      <c r="M13" s="544"/>
      <c r="N13" s="531"/>
      <c r="O13" s="96"/>
      <c r="P13" s="96"/>
      <c r="Q13" s="227"/>
      <c r="R13" s="230"/>
      <c r="S13" s="96"/>
      <c r="T13" s="96"/>
      <c r="U13" s="96"/>
      <c r="V13" s="227"/>
      <c r="W13" s="462"/>
    </row>
    <row r="14" spans="1:23" ht="9">
      <c r="A14" s="223"/>
      <c r="B14" s="231" t="s">
        <v>435</v>
      </c>
      <c r="C14" s="221"/>
      <c r="D14" s="221"/>
      <c r="E14" s="221"/>
      <c r="F14" s="220"/>
      <c r="G14" s="220"/>
      <c r="H14" s="872"/>
      <c r="I14" s="873"/>
      <c r="J14" s="873"/>
      <c r="K14" s="873"/>
      <c r="L14" s="874"/>
      <c r="M14" s="532"/>
      <c r="N14" s="545"/>
      <c r="O14" s="167"/>
      <c r="P14" s="167"/>
      <c r="Q14" s="228"/>
      <c r="R14" s="231"/>
      <c r="S14" s="167"/>
      <c r="T14" s="167"/>
      <c r="U14" s="167"/>
      <c r="V14" s="228"/>
      <c r="W14" s="466"/>
    </row>
    <row r="15" spans="1:23" ht="9">
      <c r="A15" s="222">
        <v>3</v>
      </c>
      <c r="B15" s="96" t="s">
        <v>437</v>
      </c>
      <c r="C15" s="175"/>
      <c r="D15" s="175"/>
      <c r="E15" s="175"/>
      <c r="F15" s="225"/>
      <c r="G15" s="225"/>
      <c r="H15" s="849"/>
      <c r="I15" s="867"/>
      <c r="J15" s="867"/>
      <c r="K15" s="867"/>
      <c r="L15" s="868"/>
      <c r="M15" s="560"/>
      <c r="N15" s="561"/>
      <c r="O15" s="562"/>
      <c r="P15" s="562"/>
      <c r="Q15" s="563"/>
      <c r="R15" s="536"/>
      <c r="S15" s="527"/>
      <c r="T15" s="527"/>
      <c r="U15" s="527"/>
      <c r="V15" s="537"/>
      <c r="W15" s="462">
        <v>3</v>
      </c>
    </row>
    <row r="16" spans="1:23" ht="9">
      <c r="A16" s="222"/>
      <c r="B16" s="96" t="s">
        <v>438</v>
      </c>
      <c r="C16" s="175"/>
      <c r="D16" s="175"/>
      <c r="E16" s="175"/>
      <c r="F16" s="220"/>
      <c r="G16" s="220"/>
      <c r="H16" s="869"/>
      <c r="I16" s="870"/>
      <c r="J16" s="870"/>
      <c r="K16" s="870"/>
      <c r="L16" s="871"/>
      <c r="M16" s="564"/>
      <c r="N16" s="565"/>
      <c r="O16" s="566"/>
      <c r="P16" s="566"/>
      <c r="Q16" s="567"/>
      <c r="R16" s="538"/>
      <c r="S16" s="528"/>
      <c r="T16" s="528"/>
      <c r="U16" s="528"/>
      <c r="V16" s="539"/>
      <c r="W16" s="462"/>
    </row>
    <row r="17" spans="1:23" ht="9">
      <c r="A17" s="222"/>
      <c r="B17" s="96" t="s">
        <v>439</v>
      </c>
      <c r="C17" s="96"/>
      <c r="D17" s="96"/>
      <c r="E17" s="96"/>
      <c r="F17" s="220"/>
      <c r="G17" s="220"/>
      <c r="H17" s="869"/>
      <c r="I17" s="870"/>
      <c r="J17" s="870"/>
      <c r="K17" s="870"/>
      <c r="L17" s="871"/>
      <c r="M17" s="564"/>
      <c r="N17" s="565"/>
      <c r="O17" s="566"/>
      <c r="P17" s="566"/>
      <c r="Q17" s="567"/>
      <c r="R17" s="538"/>
      <c r="S17" s="528"/>
      <c r="T17" s="528"/>
      <c r="U17" s="528"/>
      <c r="V17" s="539"/>
      <c r="W17" s="464"/>
    </row>
    <row r="18" spans="1:23" ht="9">
      <c r="A18" s="223"/>
      <c r="B18" s="167" t="s">
        <v>570</v>
      </c>
      <c r="C18" s="167"/>
      <c r="D18" s="167"/>
      <c r="E18" s="167"/>
      <c r="F18" s="221"/>
      <c r="G18" s="221"/>
      <c r="H18" s="872"/>
      <c r="I18" s="873"/>
      <c r="J18" s="873"/>
      <c r="K18" s="873"/>
      <c r="L18" s="874"/>
      <c r="M18" s="568"/>
      <c r="N18" s="569"/>
      <c r="O18" s="570"/>
      <c r="P18" s="570"/>
      <c r="Q18" s="571"/>
      <c r="R18" s="529"/>
      <c r="S18" s="530"/>
      <c r="T18" s="530"/>
      <c r="U18" s="530"/>
      <c r="V18" s="540"/>
      <c r="W18" s="463"/>
    </row>
    <row r="19" spans="1:23" ht="9">
      <c r="A19" s="220"/>
      <c r="B19" s="96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464"/>
    </row>
    <row r="20" spans="1:23" ht="9">
      <c r="A20" s="167"/>
      <c r="B20" s="167"/>
      <c r="C20" s="167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463"/>
    </row>
    <row r="21" spans="1:23" ht="9">
      <c r="A21" s="220"/>
      <c r="B21" s="174"/>
      <c r="C21" s="174"/>
      <c r="D21" s="220"/>
      <c r="E21" s="220"/>
      <c r="H21" s="888" t="s">
        <v>6</v>
      </c>
      <c r="I21" s="889"/>
      <c r="J21" s="889"/>
      <c r="K21" s="889"/>
      <c r="L21" s="890"/>
      <c r="M21" s="888" t="s">
        <v>454</v>
      </c>
      <c r="N21" s="889"/>
      <c r="O21" s="889"/>
      <c r="P21" s="889"/>
      <c r="Q21" s="890"/>
      <c r="R21" s="888" t="s">
        <v>281</v>
      </c>
      <c r="S21" s="889"/>
      <c r="T21" s="889"/>
      <c r="U21" s="889"/>
      <c r="V21" s="890"/>
      <c r="W21" s="464"/>
    </row>
    <row r="22" spans="1:23" ht="9">
      <c r="A22" s="221" t="s">
        <v>633</v>
      </c>
      <c r="B22" s="221"/>
      <c r="C22" s="221"/>
      <c r="D22" s="221"/>
      <c r="E22" s="221"/>
      <c r="F22" s="221"/>
      <c r="G22" s="221"/>
      <c r="H22" s="549"/>
      <c r="I22" s="550"/>
      <c r="J22" s="550">
        <v>1</v>
      </c>
      <c r="K22" s="550"/>
      <c r="L22" s="551"/>
      <c r="M22" s="549"/>
      <c r="N22" s="550"/>
      <c r="O22" s="550">
        <v>2</v>
      </c>
      <c r="P22" s="550"/>
      <c r="Q22" s="551"/>
      <c r="R22" s="549"/>
      <c r="S22" s="550"/>
      <c r="T22" s="550">
        <v>3</v>
      </c>
      <c r="U22" s="550"/>
      <c r="V22" s="551"/>
      <c r="W22" s="463"/>
    </row>
    <row r="23" spans="1:23" ht="9">
      <c r="A23" s="226">
        <v>4</v>
      </c>
      <c r="B23" s="159" t="s">
        <v>58</v>
      </c>
      <c r="C23" s="159"/>
      <c r="D23" s="225"/>
      <c r="E23" s="225"/>
      <c r="F23" s="225"/>
      <c r="G23" s="225"/>
      <c r="H23" s="849"/>
      <c r="I23" s="867"/>
      <c r="J23" s="867"/>
      <c r="K23" s="867"/>
      <c r="L23" s="868"/>
      <c r="M23" s="849"/>
      <c r="N23" s="867"/>
      <c r="O23" s="867"/>
      <c r="P23" s="867"/>
      <c r="Q23" s="868"/>
      <c r="R23" s="849"/>
      <c r="S23" s="867"/>
      <c r="T23" s="867"/>
      <c r="U23" s="867"/>
      <c r="V23" s="868"/>
      <c r="W23" s="467">
        <v>4</v>
      </c>
    </row>
    <row r="24" spans="1:23" ht="9">
      <c r="A24" s="96"/>
      <c r="B24" s="230" t="s">
        <v>443</v>
      </c>
      <c r="C24" s="96"/>
      <c r="D24" s="220"/>
      <c r="E24" s="220"/>
      <c r="F24" s="220"/>
      <c r="G24" s="220"/>
      <c r="H24" s="869"/>
      <c r="I24" s="870"/>
      <c r="J24" s="870"/>
      <c r="K24" s="870"/>
      <c r="L24" s="871"/>
      <c r="M24" s="869"/>
      <c r="N24" s="870"/>
      <c r="O24" s="870"/>
      <c r="P24" s="870"/>
      <c r="Q24" s="871"/>
      <c r="R24" s="869"/>
      <c r="S24" s="870"/>
      <c r="T24" s="870"/>
      <c r="U24" s="870"/>
      <c r="V24" s="871"/>
      <c r="W24" s="171"/>
    </row>
    <row r="25" spans="1:23" ht="9">
      <c r="A25" s="167"/>
      <c r="B25" s="231" t="s">
        <v>442</v>
      </c>
      <c r="C25" s="167"/>
      <c r="D25" s="221"/>
      <c r="E25" s="221"/>
      <c r="F25" s="220"/>
      <c r="G25" s="220"/>
      <c r="H25" s="872"/>
      <c r="I25" s="873"/>
      <c r="J25" s="873"/>
      <c r="K25" s="873"/>
      <c r="L25" s="874"/>
      <c r="M25" s="872"/>
      <c r="N25" s="873"/>
      <c r="O25" s="873"/>
      <c r="P25" s="873"/>
      <c r="Q25" s="874"/>
      <c r="R25" s="872"/>
      <c r="S25" s="873"/>
      <c r="T25" s="873"/>
      <c r="U25" s="873"/>
      <c r="V25" s="874"/>
      <c r="W25" s="468"/>
    </row>
    <row r="26" spans="1:23" ht="9">
      <c r="A26" s="227">
        <v>5</v>
      </c>
      <c r="B26" s="96" t="s">
        <v>59</v>
      </c>
      <c r="C26" s="96"/>
      <c r="D26" s="175"/>
      <c r="E26" s="175"/>
      <c r="F26" s="225"/>
      <c r="G26" s="225"/>
      <c r="H26" s="875"/>
      <c r="I26" s="876"/>
      <c r="J26" s="876"/>
      <c r="K26" s="876"/>
      <c r="L26" s="877"/>
      <c r="M26" s="560"/>
      <c r="N26" s="561"/>
      <c r="O26" s="562"/>
      <c r="P26" s="562"/>
      <c r="Q26" s="563"/>
      <c r="R26" s="560"/>
      <c r="S26" s="561"/>
      <c r="T26" s="562"/>
      <c r="U26" s="562"/>
      <c r="V26" s="563"/>
      <c r="W26" s="171">
        <v>5</v>
      </c>
    </row>
    <row r="27" spans="1:23" ht="9">
      <c r="A27" s="167"/>
      <c r="B27" s="231" t="s">
        <v>60</v>
      </c>
      <c r="C27" s="167"/>
      <c r="D27" s="167"/>
      <c r="E27" s="167"/>
      <c r="F27" s="221"/>
      <c r="G27" s="221"/>
      <c r="H27" s="878"/>
      <c r="I27" s="879"/>
      <c r="J27" s="879"/>
      <c r="K27" s="879"/>
      <c r="L27" s="880"/>
      <c r="M27" s="568"/>
      <c r="N27" s="569"/>
      <c r="O27" s="570"/>
      <c r="P27" s="570"/>
      <c r="Q27" s="571"/>
      <c r="R27" s="568"/>
      <c r="S27" s="569"/>
      <c r="T27" s="570"/>
      <c r="U27" s="570"/>
      <c r="V27" s="571"/>
      <c r="W27" s="468"/>
    </row>
    <row r="28" spans="1:23" ht="9">
      <c r="A28" s="232"/>
      <c r="B28" s="232"/>
      <c r="C28" s="23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469"/>
    </row>
    <row r="29" spans="1:23" ht="9">
      <c r="A29" s="234"/>
      <c r="B29" s="234"/>
      <c r="C29" s="234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470"/>
    </row>
    <row r="30" spans="1:23" ht="9">
      <c r="A30" s="232"/>
      <c r="B30" s="232"/>
      <c r="C30" s="232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546"/>
      <c r="S30" s="547"/>
      <c r="T30" s="547"/>
      <c r="U30" s="547"/>
      <c r="V30" s="548"/>
      <c r="W30" s="471"/>
    </row>
    <row r="31" spans="1:23" ht="9">
      <c r="A31" s="234" t="s">
        <v>634</v>
      </c>
      <c r="B31" s="234"/>
      <c r="C31" s="234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897" t="s">
        <v>6</v>
      </c>
      <c r="S31" s="898"/>
      <c r="T31" s="898"/>
      <c r="U31" s="898"/>
      <c r="V31" s="899"/>
      <c r="W31" s="470"/>
    </row>
    <row r="32" spans="1:23" ht="9">
      <c r="A32" s="236">
        <v>6</v>
      </c>
      <c r="B32" s="234" t="s">
        <v>445</v>
      </c>
      <c r="C32" s="234"/>
      <c r="D32" s="234"/>
      <c r="E32" s="234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881"/>
      <c r="S32" s="882"/>
      <c r="T32" s="882"/>
      <c r="U32" s="882"/>
      <c r="V32" s="883"/>
      <c r="W32" s="470">
        <v>6</v>
      </c>
    </row>
    <row r="33" spans="1:23" ht="9">
      <c r="A33" s="238">
        <v>7</v>
      </c>
      <c r="B33" s="239" t="s">
        <v>444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881"/>
      <c r="S33" s="882"/>
      <c r="T33" s="882"/>
      <c r="U33" s="882"/>
      <c r="V33" s="883"/>
      <c r="W33" s="472">
        <v>7</v>
      </c>
    </row>
    <row r="34" spans="1:23" ht="9">
      <c r="A34" s="238">
        <v>8</v>
      </c>
      <c r="B34" s="239" t="s">
        <v>455</v>
      </c>
      <c r="C34" s="239"/>
      <c r="D34" s="239"/>
      <c r="E34" s="239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881"/>
      <c r="S34" s="882"/>
      <c r="T34" s="882"/>
      <c r="U34" s="882"/>
      <c r="V34" s="883"/>
      <c r="W34" s="472">
        <v>8</v>
      </c>
    </row>
    <row r="35" spans="1:23" ht="9">
      <c r="A35" s="234"/>
      <c r="B35" s="234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470"/>
    </row>
    <row r="36" spans="1:23" ht="9">
      <c r="A36" s="232"/>
      <c r="B36" s="232"/>
      <c r="C36" s="232"/>
      <c r="D36" s="233"/>
      <c r="E36" s="233"/>
      <c r="F36" s="233"/>
      <c r="G36" s="233"/>
      <c r="H36" s="233"/>
      <c r="I36" s="233"/>
      <c r="J36" s="233"/>
      <c r="K36" s="233"/>
      <c r="L36" s="233"/>
      <c r="M36" s="888" t="s">
        <v>6</v>
      </c>
      <c r="N36" s="889"/>
      <c r="O36" s="889"/>
      <c r="P36" s="889"/>
      <c r="Q36" s="890"/>
      <c r="R36" s="888" t="s">
        <v>281</v>
      </c>
      <c r="S36" s="889"/>
      <c r="T36" s="889"/>
      <c r="U36" s="889"/>
      <c r="V36" s="890"/>
      <c r="W36" s="471"/>
    </row>
    <row r="37" spans="1:23" ht="9">
      <c r="A37" s="235" t="s">
        <v>635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549"/>
      <c r="N37" s="550"/>
      <c r="O37" s="550">
        <v>1</v>
      </c>
      <c r="P37" s="550"/>
      <c r="Q37" s="551"/>
      <c r="R37" s="549"/>
      <c r="S37" s="550"/>
      <c r="T37" s="550">
        <v>2</v>
      </c>
      <c r="U37" s="550"/>
      <c r="V37" s="551"/>
      <c r="W37" s="470"/>
    </row>
    <row r="38" spans="1:23" ht="9">
      <c r="A38" s="241">
        <v>9</v>
      </c>
      <c r="B38" s="232" t="s">
        <v>447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861"/>
      <c r="N38" s="862"/>
      <c r="O38" s="862"/>
      <c r="P38" s="862"/>
      <c r="Q38" s="863"/>
      <c r="R38" s="891"/>
      <c r="S38" s="892"/>
      <c r="T38" s="892"/>
      <c r="U38" s="892"/>
      <c r="V38" s="893"/>
      <c r="W38" s="471">
        <v>9</v>
      </c>
    </row>
    <row r="39" spans="1:23" ht="9">
      <c r="A39" s="236"/>
      <c r="B39" s="234" t="s">
        <v>446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864"/>
      <c r="N39" s="865"/>
      <c r="O39" s="865"/>
      <c r="P39" s="865"/>
      <c r="Q39" s="866"/>
      <c r="R39" s="894"/>
      <c r="S39" s="895"/>
      <c r="T39" s="895"/>
      <c r="U39" s="895"/>
      <c r="V39" s="896"/>
      <c r="W39" s="470"/>
    </row>
    <row r="40" spans="1:23" ht="9">
      <c r="A40" s="237">
        <v>10</v>
      </c>
      <c r="B40" s="553" t="s">
        <v>450</v>
      </c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861"/>
      <c r="N40" s="862"/>
      <c r="O40" s="862"/>
      <c r="P40" s="862"/>
      <c r="Q40" s="863"/>
      <c r="R40" s="542"/>
      <c r="S40" s="543"/>
      <c r="T40" s="159"/>
      <c r="U40" s="159"/>
      <c r="V40" s="226"/>
      <c r="W40" s="559">
        <v>10</v>
      </c>
    </row>
    <row r="41" spans="1:23" ht="9">
      <c r="A41" s="236"/>
      <c r="B41" s="234" t="s">
        <v>618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864"/>
      <c r="N41" s="865"/>
      <c r="O41" s="865"/>
      <c r="P41" s="865"/>
      <c r="Q41" s="866"/>
      <c r="R41" s="532"/>
      <c r="S41" s="545"/>
      <c r="T41" s="167"/>
      <c r="U41" s="167"/>
      <c r="V41" s="228"/>
      <c r="W41" s="470"/>
    </row>
    <row r="42" spans="1:23" ht="9">
      <c r="A42" s="237">
        <v>11</v>
      </c>
      <c r="B42" s="232" t="s">
        <v>63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861"/>
      <c r="N42" s="862"/>
      <c r="O42" s="862"/>
      <c r="P42" s="862"/>
      <c r="Q42" s="863"/>
      <c r="R42" s="535"/>
      <c r="S42" s="555"/>
      <c r="T42" s="555"/>
      <c r="U42" s="555"/>
      <c r="V42" s="556"/>
      <c r="W42" s="473">
        <v>11</v>
      </c>
    </row>
    <row r="43" spans="1:23" ht="9">
      <c r="A43" s="236"/>
      <c r="B43" s="234" t="s">
        <v>62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864"/>
      <c r="N43" s="865"/>
      <c r="O43" s="865"/>
      <c r="P43" s="865"/>
      <c r="Q43" s="866"/>
      <c r="R43" s="557"/>
      <c r="S43" s="534"/>
      <c r="T43" s="534"/>
      <c r="U43" s="534"/>
      <c r="V43" s="558"/>
      <c r="W43" s="470"/>
    </row>
    <row r="44" spans="1:23" ht="9">
      <c r="A44" s="241">
        <v>12</v>
      </c>
      <c r="B44" s="232" t="s">
        <v>449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861"/>
      <c r="N44" s="862"/>
      <c r="O44" s="862"/>
      <c r="P44" s="862"/>
      <c r="Q44" s="863"/>
      <c r="R44" s="535"/>
      <c r="S44" s="555"/>
      <c r="T44" s="555"/>
      <c r="U44" s="555"/>
      <c r="V44" s="556"/>
      <c r="W44" s="471">
        <v>12</v>
      </c>
    </row>
    <row r="45" spans="1:23" ht="9">
      <c r="A45" s="236"/>
      <c r="B45" s="234" t="s">
        <v>448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864"/>
      <c r="N45" s="865"/>
      <c r="O45" s="865"/>
      <c r="P45" s="865"/>
      <c r="Q45" s="866"/>
      <c r="R45" s="557"/>
      <c r="S45" s="534"/>
      <c r="T45" s="534"/>
      <c r="U45" s="534"/>
      <c r="V45" s="558"/>
      <c r="W45" s="470"/>
    </row>
    <row r="46" spans="1:23" ht="9">
      <c r="A46" s="241">
        <v>13</v>
      </c>
      <c r="B46" s="552" t="s">
        <v>65</v>
      </c>
      <c r="C46" s="553"/>
      <c r="D46" s="553"/>
      <c r="E46" s="553"/>
      <c r="F46" s="553"/>
      <c r="G46" s="553"/>
      <c r="H46" s="553"/>
      <c r="I46" s="553"/>
      <c r="J46" s="553"/>
      <c r="K46" s="553"/>
      <c r="L46" s="241"/>
      <c r="M46" s="861"/>
      <c r="N46" s="862"/>
      <c r="O46" s="862"/>
      <c r="P46" s="862"/>
      <c r="Q46" s="863"/>
      <c r="R46" s="535"/>
      <c r="S46" s="555"/>
      <c r="T46" s="555"/>
      <c r="U46" s="555"/>
      <c r="V46" s="556"/>
      <c r="W46" s="474">
        <v>13</v>
      </c>
    </row>
    <row r="47" spans="1:23" ht="9">
      <c r="A47" s="236"/>
      <c r="B47" s="243" t="s">
        <v>64</v>
      </c>
      <c r="C47" s="234"/>
      <c r="D47" s="234" t="s">
        <v>66</v>
      </c>
      <c r="E47" s="234"/>
      <c r="F47" s="234"/>
      <c r="G47" s="234"/>
      <c r="H47" s="234"/>
      <c r="I47" s="234"/>
      <c r="J47" s="234"/>
      <c r="K47" s="234"/>
      <c r="L47" s="236"/>
      <c r="M47" s="864"/>
      <c r="N47" s="865"/>
      <c r="O47" s="865"/>
      <c r="P47" s="865"/>
      <c r="Q47" s="866"/>
      <c r="R47" s="557"/>
      <c r="S47" s="534"/>
      <c r="T47" s="534"/>
      <c r="U47" s="534"/>
      <c r="V47" s="558"/>
      <c r="W47" s="554"/>
    </row>
    <row r="48" spans="1:23" ht="9">
      <c r="A48" s="241">
        <v>14</v>
      </c>
      <c r="B48" s="232" t="s">
        <v>440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861"/>
      <c r="N48" s="862"/>
      <c r="O48" s="862"/>
      <c r="P48" s="862"/>
      <c r="Q48" s="863"/>
      <c r="R48" s="535"/>
      <c r="S48" s="555"/>
      <c r="T48" s="555"/>
      <c r="U48" s="555"/>
      <c r="V48" s="556"/>
      <c r="W48" s="471">
        <v>14</v>
      </c>
    </row>
    <row r="49" spans="1:23" ht="9">
      <c r="A49" s="236"/>
      <c r="B49" s="234" t="s">
        <v>441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864"/>
      <c r="N49" s="865"/>
      <c r="O49" s="865"/>
      <c r="P49" s="865"/>
      <c r="Q49" s="866"/>
      <c r="R49" s="557"/>
      <c r="S49" s="534"/>
      <c r="T49" s="534"/>
      <c r="U49" s="534"/>
      <c r="V49" s="558"/>
      <c r="W49" s="470"/>
    </row>
    <row r="50" ht="9">
      <c r="W50" s="33"/>
    </row>
    <row r="51" ht="9">
      <c r="W51" s="33"/>
    </row>
    <row r="52" ht="9">
      <c r="W52" s="33"/>
    </row>
    <row r="53" ht="9">
      <c r="W53" s="33"/>
    </row>
    <row r="54" ht="9">
      <c r="W54" s="33"/>
    </row>
    <row r="55" ht="9">
      <c r="W55" s="33"/>
    </row>
    <row r="56" ht="9">
      <c r="W56" s="33"/>
    </row>
    <row r="57" ht="9">
      <c r="W57" s="33"/>
    </row>
    <row r="58" ht="9">
      <c r="W58" s="33"/>
    </row>
    <row r="59" ht="9">
      <c r="W59" s="33"/>
    </row>
    <row r="60" ht="9">
      <c r="W60" s="33"/>
    </row>
    <row r="61" ht="9">
      <c r="W61" s="33"/>
    </row>
    <row r="62" ht="9">
      <c r="W62" s="33"/>
    </row>
    <row r="63" ht="9">
      <c r="W63" s="33"/>
    </row>
    <row r="69" ht="9">
      <c r="W69" s="33"/>
    </row>
    <row r="70" ht="9">
      <c r="W70" s="33"/>
    </row>
    <row r="73" spans="1:23" ht="9">
      <c r="A73" s="38" t="s">
        <v>731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475"/>
    </row>
    <row r="74" ht="9">
      <c r="W74" s="33"/>
    </row>
    <row r="75" spans="1:23" ht="12.75">
      <c r="A75" s="1" t="s">
        <v>7</v>
      </c>
      <c r="W75" s="42" t="s">
        <v>61</v>
      </c>
    </row>
    <row r="76" ht="9"/>
  </sheetData>
  <sheetProtection/>
  <mergeCells count="28">
    <mergeCell ref="R7:V7"/>
    <mergeCell ref="M7:Q7"/>
    <mergeCell ref="H12:L14"/>
    <mergeCell ref="R33:V33"/>
    <mergeCell ref="R34:V34"/>
    <mergeCell ref="M38:Q39"/>
    <mergeCell ref="R38:V39"/>
    <mergeCell ref="R31:V31"/>
    <mergeCell ref="M36:Q36"/>
    <mergeCell ref="R36:V36"/>
    <mergeCell ref="R23:V25"/>
    <mergeCell ref="H26:L27"/>
    <mergeCell ref="R32:V32"/>
    <mergeCell ref="G3:N3"/>
    <mergeCell ref="G4:N4"/>
    <mergeCell ref="H9:L11"/>
    <mergeCell ref="H7:L7"/>
    <mergeCell ref="H21:L21"/>
    <mergeCell ref="M21:Q21"/>
    <mergeCell ref="R21:V21"/>
    <mergeCell ref="M40:Q41"/>
    <mergeCell ref="M42:Q43"/>
    <mergeCell ref="M44:Q45"/>
    <mergeCell ref="M46:Q47"/>
    <mergeCell ref="M48:Q49"/>
    <mergeCell ref="H15:L18"/>
    <mergeCell ref="H23:L25"/>
    <mergeCell ref="M23:Q25"/>
  </mergeCells>
  <printOptions horizontalCentered="1"/>
  <pageMargins left="0.5" right="0.5" top="0.5" bottom="0.5" header="0" footer="0"/>
  <pageSetup horizontalDpi="600" verticalDpi="600" orientation="portrait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6"/>
  <sheetViews>
    <sheetView showGridLines="0" zoomScalePageLayoutView="130" workbookViewId="0" topLeftCell="A1">
      <selection activeCell="A1" sqref="A1"/>
    </sheetView>
  </sheetViews>
  <sheetFormatPr defaultColWidth="11.796875" defaultRowHeight="10.5"/>
  <cols>
    <col min="1" max="1" width="5.59765625" style="26" customWidth="1"/>
    <col min="2" max="2" width="6.3984375" style="26" bestFit="1" customWidth="1"/>
    <col min="3" max="3" width="53" style="26" customWidth="1"/>
    <col min="4" max="11" width="17" style="26" customWidth="1"/>
    <col min="12" max="12" width="5.59765625" style="26" customWidth="1"/>
    <col min="13" max="16384" width="11.796875" style="26" customWidth="1"/>
  </cols>
  <sheetData>
    <row r="1" spans="1:12" s="3" customFormat="1" ht="12.75">
      <c r="A1" s="180" t="s">
        <v>22</v>
      </c>
      <c r="B1" s="54"/>
      <c r="C1" s="54"/>
      <c r="D1" s="54"/>
      <c r="E1" s="51" t="s">
        <v>743</v>
      </c>
      <c r="F1" s="51"/>
      <c r="G1" s="54"/>
      <c r="H1" s="54"/>
      <c r="L1" s="692" t="s">
        <v>562</v>
      </c>
    </row>
    <row r="2" spans="1:12" ht="9" customHeight="1">
      <c r="A2" s="248" t="s">
        <v>636</v>
      </c>
      <c r="B2" s="248"/>
      <c r="C2" s="249"/>
      <c r="D2" s="249"/>
      <c r="E2" s="249"/>
      <c r="F2" s="249"/>
      <c r="G2" s="63" t="s">
        <v>24</v>
      </c>
      <c r="H2" s="64"/>
      <c r="I2" s="65" t="s">
        <v>5</v>
      </c>
      <c r="J2" s="66"/>
      <c r="K2" s="251" t="s">
        <v>67</v>
      </c>
      <c r="L2" s="252"/>
    </row>
    <row r="3" spans="1:12" ht="9" customHeight="1">
      <c r="A3" s="253" t="s">
        <v>637</v>
      </c>
      <c r="B3" s="253"/>
      <c r="C3" s="254"/>
      <c r="D3" s="254"/>
      <c r="E3" s="254"/>
      <c r="F3" s="254"/>
      <c r="G3" s="68"/>
      <c r="H3" s="572"/>
      <c r="I3" s="839" t="s">
        <v>545</v>
      </c>
      <c r="J3" s="840"/>
      <c r="K3" s="258"/>
      <c r="L3" s="254"/>
    </row>
    <row r="4" spans="1:12" ht="9" customHeight="1">
      <c r="A4" s="244"/>
      <c r="B4" s="244"/>
      <c r="C4" s="244"/>
      <c r="D4" s="244"/>
      <c r="E4" s="244"/>
      <c r="F4" s="244"/>
      <c r="G4" s="830"/>
      <c r="H4" s="831"/>
      <c r="I4" s="841" t="s">
        <v>547</v>
      </c>
      <c r="J4" s="842"/>
      <c r="K4" s="261"/>
      <c r="L4" s="254"/>
    </row>
    <row r="5" spans="1:12" ht="9" customHeight="1">
      <c r="A5" s="253"/>
      <c r="B5" s="253"/>
      <c r="C5" s="253"/>
      <c r="D5" s="262"/>
      <c r="E5" s="253"/>
      <c r="F5" s="263"/>
      <c r="G5" s="282"/>
      <c r="H5" s="264" t="s">
        <v>68</v>
      </c>
      <c r="I5" s="283"/>
      <c r="J5" s="265"/>
      <c r="K5" s="266" t="s">
        <v>71</v>
      </c>
      <c r="L5" s="267"/>
    </row>
    <row r="6" spans="1:12" ht="9" customHeight="1">
      <c r="A6" s="254"/>
      <c r="B6" s="254"/>
      <c r="D6" s="900" t="s">
        <v>72</v>
      </c>
      <c r="E6" s="901"/>
      <c r="F6" s="255"/>
      <c r="G6" s="264" t="s">
        <v>13</v>
      </c>
      <c r="H6" s="268" t="s">
        <v>73</v>
      </c>
      <c r="I6" s="268" t="s">
        <v>69</v>
      </c>
      <c r="J6" s="269" t="s">
        <v>70</v>
      </c>
      <c r="K6" s="270" t="s">
        <v>75</v>
      </c>
      <c r="L6" s="254"/>
    </row>
    <row r="7" spans="1:12" ht="9" customHeight="1">
      <c r="A7" s="254"/>
      <c r="B7" s="254"/>
      <c r="C7" s="268" t="s">
        <v>638</v>
      </c>
      <c r="D7" s="271" t="s">
        <v>76</v>
      </c>
      <c r="E7" s="272" t="s">
        <v>77</v>
      </c>
      <c r="F7" s="268"/>
      <c r="G7" s="264" t="s">
        <v>641</v>
      </c>
      <c r="H7" s="268" t="s">
        <v>643</v>
      </c>
      <c r="I7" s="268" t="s">
        <v>74</v>
      </c>
      <c r="J7" s="269" t="s">
        <v>73</v>
      </c>
      <c r="K7" s="270" t="s">
        <v>78</v>
      </c>
      <c r="L7" s="258"/>
    </row>
    <row r="8" spans="1:12" ht="9" customHeight="1">
      <c r="A8" s="253"/>
      <c r="B8" s="253"/>
      <c r="C8" s="255"/>
      <c r="D8" s="273" t="s">
        <v>79</v>
      </c>
      <c r="E8" s="274" t="s">
        <v>80</v>
      </c>
      <c r="F8" s="275" t="s">
        <v>80</v>
      </c>
      <c r="G8" s="275" t="s">
        <v>642</v>
      </c>
      <c r="H8" s="275" t="s">
        <v>644</v>
      </c>
      <c r="I8" s="275" t="s">
        <v>645</v>
      </c>
      <c r="J8" s="276" t="s">
        <v>646</v>
      </c>
      <c r="K8" s="277" t="s">
        <v>647</v>
      </c>
      <c r="L8" s="258"/>
    </row>
    <row r="9" spans="1:12" ht="9" customHeight="1">
      <c r="A9" s="244"/>
      <c r="B9" s="244"/>
      <c r="C9" s="259"/>
      <c r="D9" s="268">
        <v>1</v>
      </c>
      <c r="E9" s="268" t="s">
        <v>10</v>
      </c>
      <c r="F9" s="268" t="s">
        <v>11</v>
      </c>
      <c r="G9" s="268" t="s">
        <v>12</v>
      </c>
      <c r="H9" s="268" t="s">
        <v>16</v>
      </c>
      <c r="I9" s="268" t="s">
        <v>17</v>
      </c>
      <c r="J9" s="363" t="s">
        <v>81</v>
      </c>
      <c r="K9" s="376">
        <v>8</v>
      </c>
      <c r="L9" s="278"/>
    </row>
    <row r="10" spans="1:12" ht="9" customHeight="1">
      <c r="A10" s="260" t="s">
        <v>2</v>
      </c>
      <c r="B10" s="605"/>
      <c r="C10" s="606" t="s">
        <v>639</v>
      </c>
      <c r="D10" s="280"/>
      <c r="E10" s="280"/>
      <c r="F10" s="280"/>
      <c r="G10" s="280"/>
      <c r="H10" s="280"/>
      <c r="I10" s="280"/>
      <c r="J10" s="280"/>
      <c r="K10" s="280"/>
      <c r="L10" s="267"/>
    </row>
    <row r="11" spans="1:12" ht="9" customHeight="1">
      <c r="A11" s="297">
        <v>1</v>
      </c>
      <c r="B11" s="600" t="s">
        <v>461</v>
      </c>
      <c r="C11" s="601" t="s">
        <v>462</v>
      </c>
      <c r="D11" s="280"/>
      <c r="E11" s="280"/>
      <c r="F11" s="575"/>
      <c r="G11" s="579">
        <f>IF(SUM(D11:F11)=0,"",SUM(D11:F11))</f>
      </c>
      <c r="H11" s="579"/>
      <c r="I11" s="579"/>
      <c r="J11" s="579"/>
      <c r="K11" s="579"/>
      <c r="L11" s="148">
        <v>1</v>
      </c>
    </row>
    <row r="12" spans="1:12" ht="9" customHeight="1">
      <c r="A12" s="187">
        <v>2</v>
      </c>
      <c r="B12" s="600" t="s">
        <v>463</v>
      </c>
      <c r="C12" s="601" t="s">
        <v>464</v>
      </c>
      <c r="D12" s="280"/>
      <c r="E12" s="280"/>
      <c r="F12" s="575"/>
      <c r="G12" s="579">
        <f>#N/A</f>
      </c>
      <c r="H12" s="579"/>
      <c r="I12" s="579"/>
      <c r="J12" s="579"/>
      <c r="K12" s="579"/>
      <c r="L12" s="148">
        <v>2</v>
      </c>
    </row>
    <row r="13" spans="1:12" ht="9" customHeight="1">
      <c r="A13" s="32">
        <v>3</v>
      </c>
      <c r="B13" s="600" t="s">
        <v>465</v>
      </c>
      <c r="C13" s="601" t="s">
        <v>466</v>
      </c>
      <c r="D13" s="280"/>
      <c r="E13" s="575"/>
      <c r="F13" s="577"/>
      <c r="G13" s="579">
        <f>#N/A</f>
      </c>
      <c r="H13" s="578"/>
      <c r="I13" s="579"/>
      <c r="J13" s="578"/>
      <c r="K13" s="579"/>
      <c r="L13" s="151">
        <v>3</v>
      </c>
    </row>
    <row r="14" spans="1:12" ht="9" customHeight="1">
      <c r="A14" s="187">
        <v>4</v>
      </c>
      <c r="B14" s="600" t="s">
        <v>467</v>
      </c>
      <c r="C14" s="601" t="s">
        <v>19</v>
      </c>
      <c r="D14" s="280"/>
      <c r="E14" s="575"/>
      <c r="F14" s="575"/>
      <c r="G14" s="579">
        <f>#N/A</f>
      </c>
      <c r="H14" s="579"/>
      <c r="I14" s="579"/>
      <c r="J14" s="579"/>
      <c r="K14" s="579"/>
      <c r="L14" s="151">
        <v>4</v>
      </c>
    </row>
    <row r="15" spans="1:12" ht="9" customHeight="1">
      <c r="A15" s="187">
        <v>5</v>
      </c>
      <c r="B15" s="731"/>
      <c r="C15" s="601" t="s">
        <v>459</v>
      </c>
      <c r="D15" s="280"/>
      <c r="E15" s="578"/>
      <c r="F15" s="578"/>
      <c r="G15" s="578">
        <f>IF(SUM(G10:G14)=0,"",SUM(G10:G14))</f>
      </c>
      <c r="H15" s="578"/>
      <c r="I15" s="578"/>
      <c r="J15" s="578">
        <f>IF(SUM(J10:J14)=0,"",SUM(J10:J14))</f>
      </c>
      <c r="K15" s="579"/>
      <c r="L15" s="148">
        <v>5</v>
      </c>
    </row>
    <row r="16" spans="1:12" ht="9" customHeight="1">
      <c r="A16" s="32">
        <v>6</v>
      </c>
      <c r="B16" s="600" t="s">
        <v>468</v>
      </c>
      <c r="C16" s="601" t="s">
        <v>469</v>
      </c>
      <c r="D16" s="280"/>
      <c r="E16" s="575"/>
      <c r="F16" s="575"/>
      <c r="G16" s="579">
        <f>#N/A</f>
      </c>
      <c r="H16" s="579"/>
      <c r="I16" s="579"/>
      <c r="J16" s="579"/>
      <c r="K16" s="579"/>
      <c r="L16" s="148">
        <v>6</v>
      </c>
    </row>
    <row r="17" spans="1:12" ht="9" customHeight="1">
      <c r="A17" s="187">
        <v>7</v>
      </c>
      <c r="B17" s="600" t="s">
        <v>470</v>
      </c>
      <c r="C17" s="601" t="s">
        <v>115</v>
      </c>
      <c r="D17" s="280"/>
      <c r="E17" s="575"/>
      <c r="F17" s="280"/>
      <c r="G17" s="579">
        <f>#N/A</f>
      </c>
      <c r="H17" s="578"/>
      <c r="I17" s="579"/>
      <c r="J17" s="578"/>
      <c r="K17" s="579"/>
      <c r="L17" s="151">
        <v>7</v>
      </c>
    </row>
    <row r="18" spans="1:12" ht="9" customHeight="1">
      <c r="A18" s="187">
        <v>8</v>
      </c>
      <c r="B18" s="600" t="s">
        <v>471</v>
      </c>
      <c r="C18" s="601" t="s">
        <v>560</v>
      </c>
      <c r="D18" s="280"/>
      <c r="E18" s="575"/>
      <c r="F18" s="575"/>
      <c r="G18" s="579">
        <f>#N/A</f>
      </c>
      <c r="H18" s="579"/>
      <c r="I18" s="579"/>
      <c r="J18" s="579"/>
      <c r="K18" s="579"/>
      <c r="L18" s="151">
        <v>8</v>
      </c>
    </row>
    <row r="19" spans="1:12" ht="9" customHeight="1">
      <c r="A19" s="32">
        <v>9</v>
      </c>
      <c r="B19" s="600" t="s">
        <v>472</v>
      </c>
      <c r="C19" s="259" t="s">
        <v>116</v>
      </c>
      <c r="D19" s="575"/>
      <c r="E19" s="577"/>
      <c r="F19" s="575"/>
      <c r="G19" s="579">
        <f>#N/A</f>
      </c>
      <c r="H19" s="579"/>
      <c r="I19" s="579"/>
      <c r="J19" s="579"/>
      <c r="K19" s="579"/>
      <c r="L19" s="148">
        <v>9</v>
      </c>
    </row>
    <row r="20" spans="1:12" ht="9" customHeight="1">
      <c r="A20" s="187">
        <v>10</v>
      </c>
      <c r="B20" s="600" t="s">
        <v>473</v>
      </c>
      <c r="C20" s="259" t="s">
        <v>474</v>
      </c>
      <c r="D20" s="575"/>
      <c r="E20" s="575"/>
      <c r="F20" s="577"/>
      <c r="G20" s="579">
        <f>#N/A</f>
      </c>
      <c r="H20" s="579"/>
      <c r="I20" s="579"/>
      <c r="J20" s="579"/>
      <c r="K20" s="579"/>
      <c r="L20" s="148">
        <v>10</v>
      </c>
    </row>
    <row r="21" spans="1:12" ht="9" customHeight="1">
      <c r="A21" s="187">
        <v>11</v>
      </c>
      <c r="B21" s="600" t="s">
        <v>475</v>
      </c>
      <c r="C21" s="601" t="s">
        <v>476</v>
      </c>
      <c r="D21" s="577"/>
      <c r="E21" s="575"/>
      <c r="F21" s="575"/>
      <c r="G21" s="579">
        <f>#N/A</f>
      </c>
      <c r="H21" s="578"/>
      <c r="I21" s="579"/>
      <c r="J21" s="578"/>
      <c r="K21" s="579"/>
      <c r="L21" s="148">
        <v>11</v>
      </c>
    </row>
    <row r="22" spans="1:12" ht="9" customHeight="1">
      <c r="A22" s="32">
        <v>12</v>
      </c>
      <c r="B22" s="600" t="s">
        <v>477</v>
      </c>
      <c r="C22" s="601" t="s">
        <v>117</v>
      </c>
      <c r="D22" s="575"/>
      <c r="E22" s="575"/>
      <c r="F22" s="575"/>
      <c r="G22" s="579">
        <f>#N/A</f>
      </c>
      <c r="H22" s="579"/>
      <c r="I22" s="579"/>
      <c r="J22" s="579"/>
      <c r="K22" s="579"/>
      <c r="L22" s="148">
        <v>12</v>
      </c>
    </row>
    <row r="23" spans="1:12" ht="9" customHeight="1">
      <c r="A23" s="187">
        <v>13</v>
      </c>
      <c r="B23" s="600" t="s">
        <v>478</v>
      </c>
      <c r="C23" s="601" t="s">
        <v>118</v>
      </c>
      <c r="D23" s="280"/>
      <c r="E23" s="280"/>
      <c r="F23" s="575"/>
      <c r="G23" s="579">
        <f>#N/A</f>
      </c>
      <c r="H23" s="579"/>
      <c r="I23" s="579"/>
      <c r="J23" s="579"/>
      <c r="K23" s="579"/>
      <c r="L23" s="151">
        <v>13</v>
      </c>
    </row>
    <row r="24" spans="1:12" ht="9" customHeight="1">
      <c r="A24" s="187">
        <v>14</v>
      </c>
      <c r="B24" s="600" t="s">
        <v>479</v>
      </c>
      <c r="C24" s="601" t="s">
        <v>119</v>
      </c>
      <c r="D24" s="575"/>
      <c r="E24" s="575"/>
      <c r="F24" s="577"/>
      <c r="G24" s="579">
        <f>#N/A</f>
      </c>
      <c r="H24" s="579"/>
      <c r="I24" s="579"/>
      <c r="J24" s="579"/>
      <c r="K24" s="579"/>
      <c r="L24" s="151">
        <v>14</v>
      </c>
    </row>
    <row r="25" spans="1:12" ht="9" customHeight="1">
      <c r="A25" s="32">
        <v>15</v>
      </c>
      <c r="B25" s="600" t="s">
        <v>480</v>
      </c>
      <c r="C25" s="259" t="s">
        <v>120</v>
      </c>
      <c r="D25" s="575"/>
      <c r="E25" s="575"/>
      <c r="F25" s="575"/>
      <c r="G25" s="579">
        <f>#N/A</f>
      </c>
      <c r="H25" s="578"/>
      <c r="I25" s="579"/>
      <c r="J25" s="578"/>
      <c r="K25" s="579"/>
      <c r="L25" s="148">
        <v>15</v>
      </c>
    </row>
    <row r="26" spans="1:12" ht="9" customHeight="1">
      <c r="A26" s="187">
        <v>16</v>
      </c>
      <c r="B26" s="600" t="s">
        <v>481</v>
      </c>
      <c r="C26" s="601" t="s">
        <v>482</v>
      </c>
      <c r="D26" s="577"/>
      <c r="E26" s="577"/>
      <c r="F26" s="575"/>
      <c r="G26" s="579">
        <f>#N/A</f>
      </c>
      <c r="H26" s="579"/>
      <c r="I26" s="579"/>
      <c r="J26" s="579"/>
      <c r="K26" s="579"/>
      <c r="L26" s="148">
        <v>16</v>
      </c>
    </row>
    <row r="27" spans="1:12" ht="9" customHeight="1">
      <c r="A27" s="187">
        <v>17</v>
      </c>
      <c r="B27" s="600" t="s">
        <v>483</v>
      </c>
      <c r="C27" s="601" t="s">
        <v>20</v>
      </c>
      <c r="D27" s="575"/>
      <c r="E27" s="575"/>
      <c r="F27" s="575"/>
      <c r="G27" s="579">
        <f>#N/A</f>
      </c>
      <c r="H27" s="579"/>
      <c r="I27" s="579"/>
      <c r="J27" s="579"/>
      <c r="K27" s="579"/>
      <c r="L27" s="151">
        <v>17</v>
      </c>
    </row>
    <row r="28" spans="1:12" ht="9" customHeight="1">
      <c r="A28" s="187">
        <v>18</v>
      </c>
      <c r="B28" s="731"/>
      <c r="C28" s="361" t="s">
        <v>458</v>
      </c>
      <c r="D28" s="579">
        <f>#N/A</f>
      </c>
      <c r="E28" s="579"/>
      <c r="F28" s="579"/>
      <c r="G28" s="579"/>
      <c r="H28" s="579">
        <f>#N/A</f>
      </c>
      <c r="I28" s="579"/>
      <c r="J28" s="579">
        <f>#N/A</f>
      </c>
      <c r="K28" s="579"/>
      <c r="L28" s="151">
        <v>18</v>
      </c>
    </row>
    <row r="29" spans="1:12" ht="9" customHeight="1">
      <c r="A29" s="187">
        <v>19</v>
      </c>
      <c r="B29" s="600" t="s">
        <v>484</v>
      </c>
      <c r="C29" s="601" t="s">
        <v>485</v>
      </c>
      <c r="D29" s="575"/>
      <c r="E29" s="280"/>
      <c r="F29" s="575"/>
      <c r="G29" s="579">
        <f>#N/A</f>
      </c>
      <c r="H29" s="578"/>
      <c r="I29" s="579"/>
      <c r="J29" s="578"/>
      <c r="K29" s="579"/>
      <c r="L29" s="148">
        <v>19</v>
      </c>
    </row>
    <row r="30" spans="1:12" ht="9" customHeight="1">
      <c r="A30" s="32">
        <v>20</v>
      </c>
      <c r="B30" s="600" t="s">
        <v>486</v>
      </c>
      <c r="C30" s="601" t="s">
        <v>583</v>
      </c>
      <c r="D30" s="577"/>
      <c r="E30" s="575"/>
      <c r="F30" s="575"/>
      <c r="G30" s="579">
        <f>#N/A</f>
      </c>
      <c r="H30" s="579"/>
      <c r="I30" s="579"/>
      <c r="J30" s="579"/>
      <c r="K30" s="579"/>
      <c r="L30" s="148">
        <v>20</v>
      </c>
    </row>
    <row r="31" spans="1:12" ht="9" customHeight="1">
      <c r="A31" s="298">
        <v>21</v>
      </c>
      <c r="B31" s="600" t="s">
        <v>487</v>
      </c>
      <c r="C31" s="601" t="s">
        <v>121</v>
      </c>
      <c r="D31" s="575"/>
      <c r="E31" s="575"/>
      <c r="F31" s="575"/>
      <c r="G31" s="579">
        <f>#N/A</f>
      </c>
      <c r="H31" s="579"/>
      <c r="I31" s="579"/>
      <c r="J31" s="579"/>
      <c r="K31" s="579"/>
      <c r="L31" s="148">
        <v>21</v>
      </c>
    </row>
    <row r="32" spans="1:12" ht="9" customHeight="1">
      <c r="A32" s="260"/>
      <c r="B32" s="602"/>
      <c r="C32" s="603" t="s">
        <v>640</v>
      </c>
      <c r="D32" s="280"/>
      <c r="E32" s="280"/>
      <c r="F32" s="280"/>
      <c r="G32" s="280"/>
      <c r="H32" s="576"/>
      <c r="I32" s="280"/>
      <c r="J32" s="576"/>
      <c r="K32" s="280"/>
      <c r="L32" s="148"/>
    </row>
    <row r="33" spans="1:12" ht="9" customHeight="1">
      <c r="A33" s="187">
        <v>22</v>
      </c>
      <c r="B33" s="600" t="s">
        <v>488</v>
      </c>
      <c r="C33" s="259" t="s">
        <v>489</v>
      </c>
      <c r="D33" s="575"/>
      <c r="E33" s="575"/>
      <c r="F33" s="575"/>
      <c r="G33" s="579"/>
      <c r="H33" s="579"/>
      <c r="I33" s="579"/>
      <c r="J33" s="579"/>
      <c r="K33" s="579"/>
      <c r="L33" s="151">
        <v>22</v>
      </c>
    </row>
    <row r="34" spans="1:12" ht="9" customHeight="1">
      <c r="A34" s="187">
        <v>23</v>
      </c>
      <c r="B34" s="600" t="s">
        <v>490</v>
      </c>
      <c r="C34" s="601" t="s">
        <v>491</v>
      </c>
      <c r="D34" s="575"/>
      <c r="E34" s="575"/>
      <c r="F34" s="575"/>
      <c r="G34" s="579"/>
      <c r="H34" s="579"/>
      <c r="I34" s="579"/>
      <c r="J34" s="579"/>
      <c r="K34" s="579"/>
      <c r="L34" s="151">
        <v>23</v>
      </c>
    </row>
    <row r="35" spans="1:12" ht="9" customHeight="1">
      <c r="A35" s="32">
        <v>24</v>
      </c>
      <c r="B35" s="600" t="s">
        <v>492</v>
      </c>
      <c r="C35" s="402" t="s">
        <v>493</v>
      </c>
      <c r="D35" s="577"/>
      <c r="E35" s="577"/>
      <c r="F35" s="577"/>
      <c r="G35" s="579"/>
      <c r="H35" s="578"/>
      <c r="I35" s="579"/>
      <c r="J35" s="578"/>
      <c r="K35" s="579"/>
      <c r="L35" s="148">
        <v>24</v>
      </c>
    </row>
    <row r="36" spans="1:12" ht="9" customHeight="1">
      <c r="A36" s="187">
        <v>25</v>
      </c>
      <c r="B36" s="600" t="s">
        <v>494</v>
      </c>
      <c r="C36" s="604" t="s">
        <v>122</v>
      </c>
      <c r="D36" s="575"/>
      <c r="E36" s="575"/>
      <c r="F36" s="575"/>
      <c r="G36" s="579"/>
      <c r="H36" s="579"/>
      <c r="I36" s="579"/>
      <c r="J36" s="579"/>
      <c r="K36" s="579"/>
      <c r="L36" s="148">
        <v>25</v>
      </c>
    </row>
    <row r="37" spans="1:12" ht="9" customHeight="1">
      <c r="A37" s="187">
        <v>26</v>
      </c>
      <c r="B37" s="600" t="s">
        <v>495</v>
      </c>
      <c r="C37" s="604" t="s">
        <v>122</v>
      </c>
      <c r="D37" s="575"/>
      <c r="E37" s="575"/>
      <c r="F37" s="575"/>
      <c r="G37" s="579"/>
      <c r="H37" s="579"/>
      <c r="I37" s="579"/>
      <c r="J37" s="579"/>
      <c r="K37" s="579"/>
      <c r="L37" s="151">
        <v>26</v>
      </c>
    </row>
    <row r="38" spans="1:12" ht="9" customHeight="1">
      <c r="A38" s="32">
        <v>27</v>
      </c>
      <c r="B38" s="732"/>
      <c r="C38" s="361" t="s">
        <v>101</v>
      </c>
      <c r="D38" s="579"/>
      <c r="E38" s="579"/>
      <c r="F38" s="579"/>
      <c r="G38" s="579"/>
      <c r="H38" s="579"/>
      <c r="I38" s="579">
        <f>IF(+I15+SUM(I16:I27)+SUM(I29:I37)=0,"",+I15+SUM(I16:I27)+SUM(I29:I37))</f>
      </c>
      <c r="J38" s="579"/>
      <c r="K38" s="579">
        <f>IF(+K15+SUM(K16:K27)+SUM(K29:K37)=0,"",+K15+SUM(K16:K27)+SUM(K29:K37))</f>
      </c>
      <c r="L38" s="151">
        <v>27</v>
      </c>
    </row>
    <row r="39" spans="1:12" ht="9" customHeight="1">
      <c r="A39" s="254"/>
      <c r="B39" s="254"/>
      <c r="C39" s="254"/>
      <c r="D39" s="254"/>
      <c r="E39" s="254"/>
      <c r="F39" s="580"/>
      <c r="G39" s="254"/>
      <c r="H39" s="254"/>
      <c r="I39" s="254"/>
      <c r="J39" s="254"/>
      <c r="K39" s="254"/>
      <c r="L39" s="252"/>
    </row>
    <row r="40" spans="1:12" ht="9" customHeight="1">
      <c r="A40" s="254" t="s">
        <v>595</v>
      </c>
      <c r="B40" s="254"/>
      <c r="C40" s="254"/>
      <c r="D40" s="254"/>
      <c r="E40" s="254"/>
      <c r="F40" s="580"/>
      <c r="G40" s="254"/>
      <c r="H40" s="254"/>
      <c r="I40" s="254"/>
      <c r="J40" s="254"/>
      <c r="K40" s="254"/>
      <c r="L40" s="254"/>
    </row>
    <row r="41" spans="1:12" ht="9" customHeight="1">
      <c r="A41" s="254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</row>
    <row r="42" spans="1:12" ht="9" customHeight="1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</row>
    <row r="43" spans="1:12" ht="9" customHeight="1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</row>
    <row r="44" spans="1:12" ht="9" customHeight="1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</row>
    <row r="45" spans="1:12" ht="9" customHeight="1">
      <c r="A45" s="254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</row>
    <row r="46" spans="1:12" ht="9" customHeight="1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1:12" ht="9" customHeight="1">
      <c r="A47" s="254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</row>
    <row r="48" spans="1:12" ht="9" customHeight="1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</row>
    <row r="53" spans="1:12" ht="9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</row>
    <row r="54" spans="1:12" ht="9" customHeight="1">
      <c r="A54" s="250" t="s">
        <v>563</v>
      </c>
      <c r="B54" s="250"/>
      <c r="C54" s="249"/>
      <c r="D54" s="249"/>
      <c r="E54" s="249"/>
      <c r="F54" s="249"/>
      <c r="G54" s="249"/>
      <c r="H54" s="249"/>
      <c r="I54" s="249"/>
      <c r="J54" s="249"/>
      <c r="K54" s="252"/>
      <c r="L54" s="252"/>
    </row>
    <row r="55" ht="9" customHeight="1"/>
    <row r="56" spans="1:12" ht="12.75">
      <c r="A56" s="296" t="s">
        <v>82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95" t="s">
        <v>7</v>
      </c>
    </row>
    <row r="57" s="294" customFormat="1" ht="12.75" customHeight="1"/>
  </sheetData>
  <sheetProtection/>
  <mergeCells count="4">
    <mergeCell ref="D6:E6"/>
    <mergeCell ref="G4:H4"/>
    <mergeCell ref="I3:J3"/>
    <mergeCell ref="I4:J4"/>
  </mergeCells>
  <printOptions horizontalCentered="1"/>
  <pageMargins left="0.5" right="0.5" top="0.5" bottom="0.5" header="0" footer="0"/>
  <pageSetup horizontalDpi="600" verticalDpi="600" orientation="landscape" r:id="rId2"/>
  <ignoredErrors>
    <ignoredError sqref="E9:J9" numberStoredAsText="1"/>
    <ignoredError sqref="G15 G21 G18 J18 H28 G22 J22 G19 J19 G20 G17 J17 G16 J16 G23:H27 J23:J27 J15 J28" formula="1"/>
    <ignoredError sqref="I38" evalError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5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5.59765625" style="6" customWidth="1"/>
    <col min="2" max="2" width="56" style="3" customWidth="1"/>
    <col min="3" max="3" width="6" style="3" customWidth="1"/>
    <col min="4" max="4" width="17" style="3" customWidth="1"/>
    <col min="5" max="5" width="6" style="3" customWidth="1"/>
    <col min="6" max="7" width="17" style="3" customWidth="1"/>
    <col min="8" max="8" width="6" style="3" customWidth="1"/>
    <col min="9" max="9" width="17" style="3" customWidth="1"/>
    <col min="10" max="10" width="5.59765625" style="6" customWidth="1"/>
    <col min="11" max="16384" width="9.59765625" style="3" customWidth="1"/>
  </cols>
  <sheetData>
    <row r="1" spans="1:10" s="293" customFormat="1" ht="12.75">
      <c r="A1" s="691" t="s">
        <v>795</v>
      </c>
      <c r="C1" s="51" t="s">
        <v>747</v>
      </c>
      <c r="D1" s="51"/>
      <c r="E1" s="51"/>
      <c r="J1" s="285" t="s">
        <v>22</v>
      </c>
    </row>
    <row r="2" spans="1:10" s="54" customFormat="1" ht="9">
      <c r="A2" s="60" t="s">
        <v>596</v>
      </c>
      <c r="B2" s="60"/>
      <c r="C2" s="60"/>
      <c r="D2" s="60"/>
      <c r="E2" s="63" t="s">
        <v>24</v>
      </c>
      <c r="F2" s="64"/>
      <c r="G2" s="65" t="s">
        <v>5</v>
      </c>
      <c r="H2" s="66"/>
      <c r="I2" s="284" t="s">
        <v>123</v>
      </c>
      <c r="J2" s="57"/>
    </row>
    <row r="3" spans="1:10" s="54" customFormat="1" ht="9">
      <c r="A3" s="53"/>
      <c r="B3" s="53"/>
      <c r="C3" s="53"/>
      <c r="D3" s="53"/>
      <c r="E3" s="68"/>
      <c r="F3" s="572"/>
      <c r="G3" s="839" t="s">
        <v>545</v>
      </c>
      <c r="H3" s="840"/>
      <c r="I3" s="68"/>
      <c r="J3" s="53"/>
    </row>
    <row r="4" spans="1:10" s="54" customFormat="1" ht="9">
      <c r="A4" s="62"/>
      <c r="B4" s="62"/>
      <c r="C4" s="62"/>
      <c r="D4" s="62"/>
      <c r="E4" s="830"/>
      <c r="F4" s="831"/>
      <c r="G4" s="841" t="s">
        <v>547</v>
      </c>
      <c r="H4" s="842"/>
      <c r="I4" s="73"/>
      <c r="J4" s="50"/>
    </row>
    <row r="5" spans="1:10" s="54" customFormat="1" ht="9">
      <c r="A5" s="53"/>
      <c r="B5" s="50"/>
      <c r="C5" s="50"/>
      <c r="D5" s="50"/>
      <c r="E5" s="25"/>
      <c r="F5" s="173"/>
      <c r="G5" s="25"/>
      <c r="H5" s="53"/>
      <c r="J5" s="53"/>
    </row>
    <row r="6" spans="1:10" s="54" customFormat="1" ht="9">
      <c r="A6" s="60"/>
      <c r="B6" s="53"/>
      <c r="C6" s="323"/>
      <c r="D6" s="905" t="s">
        <v>133</v>
      </c>
      <c r="E6" s="903"/>
      <c r="F6" s="904"/>
      <c r="G6" s="902" t="s">
        <v>132</v>
      </c>
      <c r="H6" s="903"/>
      <c r="I6" s="904"/>
      <c r="J6" s="60"/>
    </row>
    <row r="7" spans="1:10" s="54" customFormat="1" ht="9">
      <c r="A7" s="53"/>
      <c r="B7" s="53"/>
      <c r="C7" s="589" t="s">
        <v>124</v>
      </c>
      <c r="D7" s="289" t="s">
        <v>125</v>
      </c>
      <c r="E7" s="289" t="s">
        <v>126</v>
      </c>
      <c r="F7" s="287"/>
      <c r="G7" s="289" t="s">
        <v>125</v>
      </c>
      <c r="H7" s="289" t="s">
        <v>126</v>
      </c>
      <c r="I7" s="287"/>
      <c r="J7" s="286"/>
    </row>
    <row r="8" spans="1:10" s="54" customFormat="1" ht="9">
      <c r="A8" s="53"/>
      <c r="B8" s="309" t="s">
        <v>648</v>
      </c>
      <c r="C8" s="313" t="s">
        <v>127</v>
      </c>
      <c r="D8" s="291" t="s">
        <v>128</v>
      </c>
      <c r="E8" s="291" t="s">
        <v>129</v>
      </c>
      <c r="F8" s="291" t="s">
        <v>130</v>
      </c>
      <c r="G8" s="289" t="s">
        <v>128</v>
      </c>
      <c r="H8" s="289" t="s">
        <v>129</v>
      </c>
      <c r="I8" s="289" t="s">
        <v>130</v>
      </c>
      <c r="J8" s="286"/>
    </row>
    <row r="9" spans="1:10" s="54" customFormat="1" ht="9">
      <c r="A9" s="62"/>
      <c r="B9" s="53"/>
      <c r="C9" s="313" t="s">
        <v>9</v>
      </c>
      <c r="D9" s="289" t="s">
        <v>10</v>
      </c>
      <c r="E9" s="289" t="s">
        <v>11</v>
      </c>
      <c r="F9" s="289" t="s">
        <v>12</v>
      </c>
      <c r="G9" s="290" t="s">
        <v>16</v>
      </c>
      <c r="H9" s="290" t="s">
        <v>17</v>
      </c>
      <c r="I9" s="290" t="s">
        <v>81</v>
      </c>
      <c r="J9" s="286"/>
    </row>
    <row r="10" spans="1:10" s="54" customFormat="1" ht="9">
      <c r="A10" s="297">
        <v>1</v>
      </c>
      <c r="B10" s="106"/>
      <c r="C10" s="584"/>
      <c r="D10" s="194"/>
      <c r="E10" s="584"/>
      <c r="F10" s="581"/>
      <c r="G10" s="194"/>
      <c r="H10" s="584"/>
      <c r="I10" s="581"/>
      <c r="J10" s="340">
        <v>1</v>
      </c>
    </row>
    <row r="11" spans="1:10" s="54" customFormat="1" ht="9">
      <c r="A11" s="187">
        <v>2</v>
      </c>
      <c r="B11" s="106"/>
      <c r="C11" s="584"/>
      <c r="D11" s="194"/>
      <c r="E11" s="584"/>
      <c r="F11" s="581"/>
      <c r="G11" s="194"/>
      <c r="H11" s="584"/>
      <c r="I11" s="581"/>
      <c r="J11" s="582">
        <v>2</v>
      </c>
    </row>
    <row r="12" spans="1:10" s="54" customFormat="1" ht="9">
      <c r="A12" s="32">
        <v>3</v>
      </c>
      <c r="B12" s="106"/>
      <c r="C12" s="584"/>
      <c r="D12" s="194"/>
      <c r="E12" s="584"/>
      <c r="F12" s="581"/>
      <c r="G12" s="194"/>
      <c r="H12" s="584"/>
      <c r="I12" s="581"/>
      <c r="J12" s="446">
        <v>3</v>
      </c>
    </row>
    <row r="13" spans="1:10" s="54" customFormat="1" ht="9">
      <c r="A13" s="187">
        <v>4</v>
      </c>
      <c r="B13" s="106"/>
      <c r="C13" s="584"/>
      <c r="D13" s="194"/>
      <c r="E13" s="584"/>
      <c r="F13" s="581"/>
      <c r="G13" s="194"/>
      <c r="H13" s="584"/>
      <c r="I13" s="581"/>
      <c r="J13" s="582">
        <v>4</v>
      </c>
    </row>
    <row r="14" spans="1:10" s="54" customFormat="1" ht="9">
      <c r="A14" s="187">
        <v>5</v>
      </c>
      <c r="B14" s="106"/>
      <c r="C14" s="584"/>
      <c r="D14" s="194"/>
      <c r="E14" s="584"/>
      <c r="F14" s="581"/>
      <c r="G14" s="194"/>
      <c r="H14" s="584"/>
      <c r="I14" s="581"/>
      <c r="J14" s="582">
        <v>5</v>
      </c>
    </row>
    <row r="15" spans="1:10" s="54" customFormat="1" ht="9">
      <c r="A15" s="32">
        <v>6</v>
      </c>
      <c r="B15" s="106"/>
      <c r="C15" s="584"/>
      <c r="D15" s="194"/>
      <c r="E15" s="584"/>
      <c r="F15" s="581"/>
      <c r="G15" s="194"/>
      <c r="H15" s="584"/>
      <c r="I15" s="581"/>
      <c r="J15" s="446">
        <v>6</v>
      </c>
    </row>
    <row r="16" spans="1:10" s="54" customFormat="1" ht="9">
      <c r="A16" s="187">
        <v>7</v>
      </c>
      <c r="B16" s="106"/>
      <c r="C16" s="584"/>
      <c r="D16" s="194"/>
      <c r="E16" s="584"/>
      <c r="F16" s="581"/>
      <c r="G16" s="194"/>
      <c r="H16" s="584"/>
      <c r="I16" s="581"/>
      <c r="J16" s="582">
        <v>7</v>
      </c>
    </row>
    <row r="17" spans="1:10" s="54" customFormat="1" ht="9">
      <c r="A17" s="187">
        <v>8</v>
      </c>
      <c r="B17" s="106"/>
      <c r="C17" s="584"/>
      <c r="D17" s="194"/>
      <c r="E17" s="584"/>
      <c r="F17" s="581"/>
      <c r="G17" s="194"/>
      <c r="H17" s="584"/>
      <c r="I17" s="581"/>
      <c r="J17" s="582">
        <v>8</v>
      </c>
    </row>
    <row r="18" spans="1:10" s="54" customFormat="1" ht="9">
      <c r="A18" s="32">
        <v>9</v>
      </c>
      <c r="B18" s="106"/>
      <c r="C18" s="584"/>
      <c r="D18" s="194"/>
      <c r="E18" s="584"/>
      <c r="F18" s="581"/>
      <c r="G18" s="194"/>
      <c r="H18" s="584"/>
      <c r="I18" s="581"/>
      <c r="J18" s="446">
        <v>9</v>
      </c>
    </row>
    <row r="19" spans="1:10" s="54" customFormat="1" ht="9">
      <c r="A19" s="187">
        <v>10</v>
      </c>
      <c r="B19" s="106"/>
      <c r="C19" s="584"/>
      <c r="D19" s="194"/>
      <c r="E19" s="584"/>
      <c r="F19" s="581"/>
      <c r="G19" s="194"/>
      <c r="H19" s="584"/>
      <c r="I19" s="581"/>
      <c r="J19" s="582">
        <v>10</v>
      </c>
    </row>
    <row r="20" spans="1:10" s="54" customFormat="1" ht="9">
      <c r="A20" s="187">
        <v>11</v>
      </c>
      <c r="B20" s="106"/>
      <c r="C20" s="584"/>
      <c r="D20" s="194"/>
      <c r="E20" s="584"/>
      <c r="F20" s="581"/>
      <c r="G20" s="194"/>
      <c r="H20" s="584"/>
      <c r="I20" s="581"/>
      <c r="J20" s="582">
        <v>11</v>
      </c>
    </row>
    <row r="21" spans="1:10" s="54" customFormat="1" ht="9">
      <c r="A21" s="32">
        <v>12</v>
      </c>
      <c r="B21" s="106"/>
      <c r="C21" s="584"/>
      <c r="D21" s="194"/>
      <c r="E21" s="584"/>
      <c r="F21" s="581"/>
      <c r="G21" s="194"/>
      <c r="H21" s="584"/>
      <c r="I21" s="581"/>
      <c r="J21" s="446">
        <v>12</v>
      </c>
    </row>
    <row r="22" spans="1:10" s="54" customFormat="1" ht="9">
      <c r="A22" s="187">
        <v>13</v>
      </c>
      <c r="B22" s="106"/>
      <c r="C22" s="584"/>
      <c r="D22" s="194"/>
      <c r="E22" s="584"/>
      <c r="F22" s="581"/>
      <c r="G22" s="194"/>
      <c r="H22" s="584"/>
      <c r="I22" s="581"/>
      <c r="J22" s="582">
        <v>13</v>
      </c>
    </row>
    <row r="23" spans="1:10" s="54" customFormat="1" ht="9">
      <c r="A23" s="187">
        <v>14</v>
      </c>
      <c r="B23" s="106"/>
      <c r="C23" s="584"/>
      <c r="D23" s="194"/>
      <c r="E23" s="584"/>
      <c r="F23" s="581"/>
      <c r="G23" s="194"/>
      <c r="H23" s="584"/>
      <c r="I23" s="581"/>
      <c r="J23" s="582">
        <v>14</v>
      </c>
    </row>
    <row r="24" spans="1:10" s="54" customFormat="1" ht="9">
      <c r="A24" s="32">
        <v>15</v>
      </c>
      <c r="B24" s="106"/>
      <c r="C24" s="584"/>
      <c r="D24" s="194"/>
      <c r="E24" s="584"/>
      <c r="F24" s="581"/>
      <c r="G24" s="194"/>
      <c r="H24" s="584"/>
      <c r="I24" s="581"/>
      <c r="J24" s="446">
        <v>15</v>
      </c>
    </row>
    <row r="25" spans="1:10" s="54" customFormat="1" ht="9">
      <c r="A25" s="187">
        <v>16</v>
      </c>
      <c r="B25" s="106"/>
      <c r="C25" s="584"/>
      <c r="D25" s="194"/>
      <c r="E25" s="584"/>
      <c r="F25" s="581"/>
      <c r="G25" s="194"/>
      <c r="H25" s="584"/>
      <c r="I25" s="581"/>
      <c r="J25" s="582">
        <v>16</v>
      </c>
    </row>
    <row r="26" spans="1:10" s="54" customFormat="1" ht="9">
      <c r="A26" s="187">
        <v>17</v>
      </c>
      <c r="B26" s="106"/>
      <c r="C26" s="584"/>
      <c r="D26" s="194"/>
      <c r="E26" s="584"/>
      <c r="F26" s="581"/>
      <c r="G26" s="194"/>
      <c r="H26" s="584"/>
      <c r="I26" s="581"/>
      <c r="J26" s="582">
        <v>17</v>
      </c>
    </row>
    <row r="27" spans="1:10" s="54" customFormat="1" ht="9">
      <c r="A27" s="187">
        <v>18</v>
      </c>
      <c r="B27" s="106"/>
      <c r="C27" s="584"/>
      <c r="D27" s="194"/>
      <c r="E27" s="584"/>
      <c r="F27" s="581"/>
      <c r="G27" s="194"/>
      <c r="H27" s="584"/>
      <c r="I27" s="581"/>
      <c r="J27" s="582">
        <v>18</v>
      </c>
    </row>
    <row r="28" spans="1:10" s="54" customFormat="1" ht="9">
      <c r="A28" s="187">
        <v>19</v>
      </c>
      <c r="B28" s="106"/>
      <c r="C28" s="584"/>
      <c r="D28" s="194"/>
      <c r="E28" s="584"/>
      <c r="F28" s="581"/>
      <c r="G28" s="194"/>
      <c r="H28" s="584"/>
      <c r="I28" s="581"/>
      <c r="J28" s="582">
        <v>19</v>
      </c>
    </row>
    <row r="29" spans="1:10" s="54" customFormat="1" ht="9">
      <c r="A29" s="32">
        <v>20</v>
      </c>
      <c r="B29" s="106"/>
      <c r="C29" s="584"/>
      <c r="D29" s="194"/>
      <c r="E29" s="584"/>
      <c r="F29" s="581"/>
      <c r="G29" s="194"/>
      <c r="H29" s="584"/>
      <c r="I29" s="581"/>
      <c r="J29" s="446">
        <v>20</v>
      </c>
    </row>
    <row r="30" spans="1:10" s="54" customFormat="1" ht="9">
      <c r="A30" s="298">
        <v>21</v>
      </c>
      <c r="B30" s="106"/>
      <c r="C30" s="584"/>
      <c r="D30" s="194"/>
      <c r="E30" s="584"/>
      <c r="F30" s="581"/>
      <c r="G30" s="194"/>
      <c r="H30" s="584"/>
      <c r="I30" s="581"/>
      <c r="J30" s="583">
        <v>21</v>
      </c>
    </row>
    <row r="31" spans="1:10" s="54" customFormat="1" ht="9">
      <c r="A31" s="187">
        <v>22</v>
      </c>
      <c r="B31" s="106"/>
      <c r="C31" s="584"/>
      <c r="D31" s="194"/>
      <c r="E31" s="584"/>
      <c r="F31" s="581"/>
      <c r="G31" s="194"/>
      <c r="H31" s="584"/>
      <c r="I31" s="581"/>
      <c r="J31" s="582">
        <v>22</v>
      </c>
    </row>
    <row r="32" spans="1:10" s="54" customFormat="1" ht="9">
      <c r="A32" s="187">
        <v>23</v>
      </c>
      <c r="B32" s="106"/>
      <c r="C32" s="584"/>
      <c r="D32" s="194"/>
      <c r="E32" s="584"/>
      <c r="F32" s="581"/>
      <c r="G32" s="194"/>
      <c r="H32" s="584"/>
      <c r="I32" s="581"/>
      <c r="J32" s="582">
        <v>23</v>
      </c>
    </row>
    <row r="33" spans="1:10" s="54" customFormat="1" ht="9">
      <c r="A33" s="32">
        <v>24</v>
      </c>
      <c r="B33" s="106"/>
      <c r="C33" s="584"/>
      <c r="D33" s="194"/>
      <c r="E33" s="584"/>
      <c r="F33" s="581"/>
      <c r="G33" s="194"/>
      <c r="H33" s="584"/>
      <c r="I33" s="581"/>
      <c r="J33" s="446">
        <v>24</v>
      </c>
    </row>
    <row r="34" spans="1:10" s="54" customFormat="1" ht="9">
      <c r="A34" s="187">
        <v>25</v>
      </c>
      <c r="B34" s="106"/>
      <c r="C34" s="584"/>
      <c r="D34" s="194"/>
      <c r="E34" s="584"/>
      <c r="F34" s="581"/>
      <c r="G34" s="194"/>
      <c r="H34" s="584"/>
      <c r="I34" s="581"/>
      <c r="J34" s="582">
        <v>25</v>
      </c>
    </row>
    <row r="35" spans="1:10" s="54" customFormat="1" ht="9">
      <c r="A35" s="187">
        <v>26</v>
      </c>
      <c r="B35" s="106"/>
      <c r="C35" s="584"/>
      <c r="D35" s="194"/>
      <c r="E35" s="584"/>
      <c r="F35" s="581"/>
      <c r="G35" s="194"/>
      <c r="H35" s="584"/>
      <c r="I35" s="581"/>
      <c r="J35" s="582">
        <v>26</v>
      </c>
    </row>
    <row r="36" spans="1:10" s="54" customFormat="1" ht="9">
      <c r="A36" s="32">
        <v>27</v>
      </c>
      <c r="B36" s="106"/>
      <c r="C36" s="584"/>
      <c r="D36" s="194"/>
      <c r="E36" s="584"/>
      <c r="F36" s="581"/>
      <c r="G36" s="194"/>
      <c r="H36" s="584"/>
      <c r="I36" s="581"/>
      <c r="J36" s="446">
        <v>27</v>
      </c>
    </row>
    <row r="37" spans="1:10" s="54" customFormat="1" ht="9">
      <c r="A37" s="32">
        <v>28</v>
      </c>
      <c r="B37" s="106"/>
      <c r="C37" s="584"/>
      <c r="D37" s="194"/>
      <c r="E37" s="584"/>
      <c r="F37" s="581"/>
      <c r="G37" s="194"/>
      <c r="H37" s="584"/>
      <c r="I37" s="581"/>
      <c r="J37" s="446">
        <v>28</v>
      </c>
    </row>
    <row r="38" spans="1:10" s="54" customFormat="1" ht="9">
      <c r="A38" s="32">
        <v>29</v>
      </c>
      <c r="B38" s="106"/>
      <c r="C38" s="584"/>
      <c r="D38" s="194"/>
      <c r="E38" s="584"/>
      <c r="F38" s="581"/>
      <c r="G38" s="194"/>
      <c r="H38" s="584"/>
      <c r="I38" s="581"/>
      <c r="J38" s="446">
        <v>29</v>
      </c>
    </row>
    <row r="39" spans="1:10" s="54" customFormat="1" ht="9">
      <c r="A39" s="32">
        <v>30</v>
      </c>
      <c r="B39" s="106"/>
      <c r="C39" s="584"/>
      <c r="D39" s="194"/>
      <c r="E39" s="584"/>
      <c r="F39" s="581"/>
      <c r="G39" s="194"/>
      <c r="H39" s="584"/>
      <c r="I39" s="581"/>
      <c r="J39" s="446">
        <v>30</v>
      </c>
    </row>
    <row r="40" spans="1:10" s="54" customFormat="1" ht="9">
      <c r="A40" s="32">
        <v>31</v>
      </c>
      <c r="B40" s="106"/>
      <c r="C40" s="584"/>
      <c r="D40" s="194"/>
      <c r="E40" s="584"/>
      <c r="F40" s="581"/>
      <c r="G40" s="194"/>
      <c r="H40" s="584"/>
      <c r="I40" s="581"/>
      <c r="J40" s="446">
        <v>31</v>
      </c>
    </row>
    <row r="41" spans="1:10" s="54" customFormat="1" ht="9">
      <c r="A41" s="32">
        <v>32</v>
      </c>
      <c r="B41" s="106"/>
      <c r="C41" s="584"/>
      <c r="D41" s="194"/>
      <c r="E41" s="584"/>
      <c r="F41" s="581"/>
      <c r="G41" s="194"/>
      <c r="H41" s="584"/>
      <c r="I41" s="581"/>
      <c r="J41" s="446">
        <v>32</v>
      </c>
    </row>
    <row r="42" spans="1:10" s="54" customFormat="1" ht="9">
      <c r="A42" s="32">
        <v>33</v>
      </c>
      <c r="B42" s="106"/>
      <c r="C42" s="584"/>
      <c r="D42" s="194"/>
      <c r="E42" s="584"/>
      <c r="F42" s="581"/>
      <c r="G42" s="194"/>
      <c r="H42" s="584"/>
      <c r="I42" s="581"/>
      <c r="J42" s="446">
        <v>33</v>
      </c>
    </row>
    <row r="43" spans="1:10" s="54" customFormat="1" ht="9">
      <c r="A43" s="32">
        <v>34</v>
      </c>
      <c r="B43" s="106"/>
      <c r="C43" s="584"/>
      <c r="D43" s="194"/>
      <c r="E43" s="584"/>
      <c r="F43" s="581"/>
      <c r="G43" s="194"/>
      <c r="H43" s="584"/>
      <c r="I43" s="581"/>
      <c r="J43" s="446">
        <v>34</v>
      </c>
    </row>
    <row r="44" spans="1:10" s="54" customFormat="1" ht="9">
      <c r="A44" s="32">
        <v>35</v>
      </c>
      <c r="B44" s="106"/>
      <c r="C44" s="584"/>
      <c r="D44" s="194"/>
      <c r="E44" s="584"/>
      <c r="F44" s="581"/>
      <c r="G44" s="194"/>
      <c r="H44" s="584"/>
      <c r="I44" s="581"/>
      <c r="J44" s="446">
        <v>35</v>
      </c>
    </row>
    <row r="45" spans="1:10" s="54" customFormat="1" ht="9">
      <c r="A45" s="32">
        <v>100</v>
      </c>
      <c r="B45" s="106" t="s">
        <v>460</v>
      </c>
      <c r="C45" s="390"/>
      <c r="D45" s="390"/>
      <c r="E45" s="390"/>
      <c r="F45" s="310"/>
      <c r="G45" s="390"/>
      <c r="H45" s="390"/>
      <c r="I45" s="310"/>
      <c r="J45" s="446">
        <v>100</v>
      </c>
    </row>
    <row r="46" spans="1:10" s="54" customFormat="1" ht="9">
      <c r="A46" s="53"/>
      <c r="B46" s="173"/>
      <c r="C46" s="173"/>
      <c r="D46" s="173"/>
      <c r="E46" s="173"/>
      <c r="F46" s="173"/>
      <c r="G46" s="173"/>
      <c r="H46" s="173"/>
      <c r="I46" s="173"/>
      <c r="J46" s="53"/>
    </row>
    <row r="47" spans="1:10" s="54" customFormat="1" ht="9">
      <c r="A47" s="173" t="s">
        <v>597</v>
      </c>
      <c r="J47" s="53"/>
    </row>
    <row r="48" spans="1:10" s="54" customFormat="1" ht="9">
      <c r="A48" s="173" t="s">
        <v>598</v>
      </c>
      <c r="J48" s="53"/>
    </row>
    <row r="73" spans="1:11" ht="9">
      <c r="A73" s="59" t="s">
        <v>732</v>
      </c>
      <c r="B73" s="60"/>
      <c r="C73" s="60"/>
      <c r="D73" s="60"/>
      <c r="E73" s="60"/>
      <c r="F73" s="60"/>
      <c r="G73" s="60"/>
      <c r="H73" s="60"/>
      <c r="I73" s="60"/>
      <c r="J73" s="60"/>
      <c r="K73" s="54"/>
    </row>
    <row r="74" spans="1:10" s="54" customFormat="1" ht="9">
      <c r="A74" s="53"/>
      <c r="J74" s="53"/>
    </row>
    <row r="75" spans="1:11" s="54" customFormat="1" ht="12.75">
      <c r="A75" s="179" t="s">
        <v>581</v>
      </c>
      <c r="B75" s="293"/>
      <c r="C75" s="293"/>
      <c r="D75" s="293"/>
      <c r="E75" s="293"/>
      <c r="F75" s="293"/>
      <c r="G75" s="293"/>
      <c r="H75" s="293"/>
      <c r="I75" s="293"/>
      <c r="J75" s="55" t="s">
        <v>131</v>
      </c>
      <c r="K75" s="293"/>
    </row>
    <row r="76" s="293" customFormat="1" ht="11.25"/>
  </sheetData>
  <sheetProtection/>
  <mergeCells count="5">
    <mergeCell ref="G6:I6"/>
    <mergeCell ref="D6:F6"/>
    <mergeCell ref="E4:F4"/>
    <mergeCell ref="G3:H3"/>
    <mergeCell ref="G4:H4"/>
  </mergeCells>
  <printOptions horizontalCentered="1"/>
  <pageMargins left="0.5" right="0.5" top="0.5" bottom="0.5" header="0.5" footer="0.5"/>
  <pageSetup horizontalDpi="600" verticalDpi="600" orientation="portrait" r:id="rId2"/>
  <ignoredErrors>
    <ignoredError sqref="C8:I9" numberStoredAsText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75"/>
  <sheetViews>
    <sheetView showGridLines="0" zoomScalePageLayoutView="0" workbookViewId="0" topLeftCell="A1">
      <selection activeCell="A1" sqref="A1"/>
    </sheetView>
  </sheetViews>
  <sheetFormatPr defaultColWidth="10" defaultRowHeight="10.5"/>
  <cols>
    <col min="1" max="1" width="5.59765625" style="28" customWidth="1"/>
    <col min="2" max="2" width="59" style="28" customWidth="1"/>
    <col min="3" max="3" width="9" style="28" customWidth="1"/>
    <col min="4" max="4" width="15" style="28" customWidth="1"/>
    <col min="5" max="5" width="16" style="28" customWidth="1"/>
    <col min="6" max="7" width="13" style="28" customWidth="1"/>
    <col min="8" max="9" width="9" style="28" customWidth="1"/>
    <col min="10" max="10" width="5.59765625" style="28" customWidth="1"/>
    <col min="11" max="16384" width="10" style="28" customWidth="1"/>
  </cols>
  <sheetData>
    <row r="1" spans="1:10" ht="12.75">
      <c r="A1" s="180" t="s">
        <v>22</v>
      </c>
      <c r="B1" s="319"/>
      <c r="C1" s="335" t="s">
        <v>536</v>
      </c>
      <c r="E1" s="293"/>
      <c r="G1" s="293"/>
      <c r="H1" s="293"/>
      <c r="I1" s="293"/>
      <c r="J1" s="692" t="s">
        <v>795</v>
      </c>
    </row>
    <row r="2" spans="1:10" ht="9">
      <c r="A2" s="57" t="s">
        <v>649</v>
      </c>
      <c r="B2" s="57"/>
      <c r="C2" s="181"/>
      <c r="D2" s="63" t="s">
        <v>24</v>
      </c>
      <c r="E2" s="64"/>
      <c r="F2" s="65" t="s">
        <v>5</v>
      </c>
      <c r="G2" s="66"/>
      <c r="H2" s="65" t="s">
        <v>134</v>
      </c>
      <c r="I2" s="60"/>
      <c r="J2" s="57"/>
    </row>
    <row r="3" spans="1:10" ht="9">
      <c r="A3" s="54"/>
      <c r="B3" s="53"/>
      <c r="C3" s="304"/>
      <c r="D3" s="68"/>
      <c r="E3" s="572"/>
      <c r="F3" s="839" t="s">
        <v>545</v>
      </c>
      <c r="G3" s="840"/>
      <c r="H3" s="68"/>
      <c r="I3" s="53"/>
      <c r="J3" s="53"/>
    </row>
    <row r="4" spans="1:10" ht="9">
      <c r="A4" s="50"/>
      <c r="B4" s="50"/>
      <c r="C4" s="74"/>
      <c r="D4" s="830"/>
      <c r="E4" s="831"/>
      <c r="F4" s="841" t="s">
        <v>547</v>
      </c>
      <c r="G4" s="842"/>
      <c r="H4" s="73"/>
      <c r="I4" s="50"/>
      <c r="J4" s="50"/>
    </row>
    <row r="5" spans="1:10" ht="9">
      <c r="A5" s="50"/>
      <c r="B5" s="50"/>
      <c r="C5" s="50"/>
      <c r="D5" s="50"/>
      <c r="E5" s="50"/>
      <c r="F5" s="50"/>
      <c r="G5" s="53"/>
      <c r="H5" s="53"/>
      <c r="I5" s="53"/>
      <c r="J5" s="53"/>
    </row>
    <row r="6" spans="1:10" ht="9">
      <c r="A6" s="53"/>
      <c r="B6" s="57"/>
      <c r="C6" s="181"/>
      <c r="D6" s="323"/>
      <c r="E6" s="183"/>
      <c r="F6" s="284" t="s">
        <v>142</v>
      </c>
      <c r="G6" s="57"/>
      <c r="H6" s="57"/>
      <c r="I6" s="181"/>
      <c r="J6" s="57"/>
    </row>
    <row r="7" spans="1:10" ht="9">
      <c r="A7" s="54"/>
      <c r="B7" s="53"/>
      <c r="C7" s="304"/>
      <c r="D7" s="326" t="s">
        <v>381</v>
      </c>
      <c r="E7" s="183"/>
      <c r="F7" s="69" t="s">
        <v>143</v>
      </c>
      <c r="G7" s="53"/>
      <c r="H7" s="53"/>
      <c r="I7" s="304"/>
      <c r="J7" s="53"/>
    </row>
    <row r="8" spans="1:10" ht="9">
      <c r="A8" s="54"/>
      <c r="B8" s="53"/>
      <c r="C8" s="304"/>
      <c r="D8" s="326" t="s">
        <v>161</v>
      </c>
      <c r="E8" s="183"/>
      <c r="F8" s="75" t="s">
        <v>144</v>
      </c>
      <c r="G8" s="50"/>
      <c r="H8" s="50"/>
      <c r="I8" s="74"/>
      <c r="J8" s="50"/>
    </row>
    <row r="9" spans="1:10" ht="9">
      <c r="A9" s="54"/>
      <c r="B9" s="309" t="s">
        <v>280</v>
      </c>
      <c r="C9" s="327"/>
      <c r="D9" s="757" t="s">
        <v>139</v>
      </c>
      <c r="E9" s="313" t="s">
        <v>158</v>
      </c>
      <c r="F9" s="906" t="s">
        <v>165</v>
      </c>
      <c r="G9" s="907"/>
      <c r="H9" s="908"/>
      <c r="I9" s="309" t="s">
        <v>164</v>
      </c>
      <c r="J9" s="208"/>
    </row>
    <row r="10" spans="1:10" ht="9">
      <c r="A10" s="54"/>
      <c r="B10" s="62"/>
      <c r="C10" s="305"/>
      <c r="D10" s="758">
        <v>1</v>
      </c>
      <c r="E10" s="314" t="s">
        <v>10</v>
      </c>
      <c r="F10" s="909">
        <v>3</v>
      </c>
      <c r="G10" s="910"/>
      <c r="H10" s="911"/>
      <c r="I10" s="300" t="s">
        <v>12</v>
      </c>
      <c r="J10" s="73"/>
    </row>
    <row r="11" spans="1:10" ht="9">
      <c r="A11" s="318">
        <v>1</v>
      </c>
      <c r="B11" s="75" t="s">
        <v>650</v>
      </c>
      <c r="C11" s="76"/>
      <c r="D11" s="584"/>
      <c r="E11" s="581"/>
      <c r="F11" s="50"/>
      <c r="G11" s="50"/>
      <c r="H11" s="308"/>
      <c r="I11" s="584"/>
      <c r="J11" s="151">
        <v>1</v>
      </c>
    </row>
    <row r="12" spans="1:10" ht="9">
      <c r="A12" s="318">
        <v>2</v>
      </c>
      <c r="B12" s="75" t="s">
        <v>651</v>
      </c>
      <c r="C12" s="76"/>
      <c r="D12" s="584"/>
      <c r="E12" s="581"/>
      <c r="F12" s="598"/>
      <c r="G12" s="50"/>
      <c r="H12" s="308"/>
      <c r="I12" s="584"/>
      <c r="J12" s="151">
        <v>2</v>
      </c>
    </row>
    <row r="13" spans="1:10" ht="9">
      <c r="A13" s="318">
        <v>3</v>
      </c>
      <c r="B13" s="75" t="s">
        <v>652</v>
      </c>
      <c r="C13" s="76"/>
      <c r="D13" s="584"/>
      <c r="E13" s="581"/>
      <c r="F13" s="50"/>
      <c r="G13" s="50"/>
      <c r="H13" s="308"/>
      <c r="I13" s="584"/>
      <c r="J13" s="151">
        <v>3</v>
      </c>
    </row>
    <row r="14" spans="1:10" ht="9">
      <c r="A14" s="318">
        <v>4</v>
      </c>
      <c r="B14" s="75" t="s">
        <v>140</v>
      </c>
      <c r="C14" s="76"/>
      <c r="D14" s="584"/>
      <c r="E14" s="581"/>
      <c r="F14" s="50"/>
      <c r="G14" s="50"/>
      <c r="H14" s="308"/>
      <c r="I14" s="584"/>
      <c r="J14" s="151">
        <v>4</v>
      </c>
    </row>
    <row r="15" spans="1:10" ht="9">
      <c r="A15" s="318">
        <v>5</v>
      </c>
      <c r="B15" s="75" t="s">
        <v>141</v>
      </c>
      <c r="C15" s="76"/>
      <c r="D15" s="584"/>
      <c r="E15" s="581"/>
      <c r="F15" s="50"/>
      <c r="G15" s="50"/>
      <c r="H15" s="308"/>
      <c r="I15" s="584"/>
      <c r="J15" s="151">
        <v>5</v>
      </c>
    </row>
    <row r="16" spans="1:10" ht="9">
      <c r="A16" s="318">
        <v>6</v>
      </c>
      <c r="B16" s="75" t="s">
        <v>653</v>
      </c>
      <c r="C16" s="76"/>
      <c r="D16" s="759"/>
      <c r="E16" s="581"/>
      <c r="F16" s="598"/>
      <c r="G16" s="50"/>
      <c r="H16" s="308"/>
      <c r="I16" s="584"/>
      <c r="J16" s="151">
        <v>6</v>
      </c>
    </row>
    <row r="17" spans="1:10" ht="9">
      <c r="A17" s="443">
        <v>7</v>
      </c>
      <c r="B17" s="78" t="s">
        <v>654</v>
      </c>
      <c r="C17" s="76"/>
      <c r="D17" s="313" t="s">
        <v>282</v>
      </c>
      <c r="E17" s="597"/>
      <c r="F17" s="311"/>
      <c r="G17" s="311"/>
      <c r="H17" s="315"/>
      <c r="I17" s="311"/>
      <c r="J17" s="151">
        <v>7</v>
      </c>
    </row>
    <row r="18" spans="1:10" ht="9">
      <c r="A18" s="444">
        <v>8</v>
      </c>
      <c r="B18" s="75" t="s">
        <v>145</v>
      </c>
      <c r="C18" s="76"/>
      <c r="D18" s="690"/>
      <c r="E18" s="581"/>
      <c r="F18" s="598"/>
      <c r="G18" s="50"/>
      <c r="H18" s="308"/>
      <c r="I18" s="52"/>
      <c r="J18" s="109">
        <v>8</v>
      </c>
    </row>
    <row r="19" spans="1:10" ht="9">
      <c r="A19" s="318">
        <v>9</v>
      </c>
      <c r="B19" s="75" t="s">
        <v>146</v>
      </c>
      <c r="C19" s="76"/>
      <c r="D19" s="584"/>
      <c r="E19" s="581"/>
      <c r="F19" s="50"/>
      <c r="G19" s="50"/>
      <c r="H19" s="308"/>
      <c r="I19" s="584"/>
      <c r="J19" s="151">
        <v>9</v>
      </c>
    </row>
    <row r="20" spans="1:10" ht="9">
      <c r="A20" s="318">
        <v>10</v>
      </c>
      <c r="B20" s="75" t="s">
        <v>147</v>
      </c>
      <c r="C20" s="76"/>
      <c r="D20" s="760" t="s">
        <v>561</v>
      </c>
      <c r="E20" s="581"/>
      <c r="F20" s="316" t="s">
        <v>147</v>
      </c>
      <c r="G20" s="172"/>
      <c r="H20" s="688"/>
      <c r="I20" s="52">
        <v>19</v>
      </c>
      <c r="J20" s="151">
        <v>10</v>
      </c>
    </row>
    <row r="21" spans="1:10" ht="9">
      <c r="A21" s="318">
        <v>11</v>
      </c>
      <c r="B21" s="75" t="s">
        <v>148</v>
      </c>
      <c r="C21" s="76"/>
      <c r="D21" s="584"/>
      <c r="E21" s="581"/>
      <c r="F21" s="50"/>
      <c r="G21" s="172"/>
      <c r="H21" s="688"/>
      <c r="I21" s="584"/>
      <c r="J21" s="151">
        <v>11</v>
      </c>
    </row>
    <row r="22" spans="1:10" ht="9">
      <c r="A22" s="318">
        <v>12</v>
      </c>
      <c r="B22" s="75" t="s">
        <v>149</v>
      </c>
      <c r="C22" s="76"/>
      <c r="D22" s="584"/>
      <c r="E22" s="581"/>
      <c r="F22" s="50"/>
      <c r="G22" s="172"/>
      <c r="H22" s="688"/>
      <c r="I22" s="584"/>
      <c r="J22" s="151">
        <v>12</v>
      </c>
    </row>
    <row r="23" spans="1:10" ht="9">
      <c r="A23" s="318">
        <v>13</v>
      </c>
      <c r="B23" s="75" t="s">
        <v>150</v>
      </c>
      <c r="C23" s="76"/>
      <c r="D23" s="584"/>
      <c r="E23" s="581"/>
      <c r="F23" s="316" t="s">
        <v>150</v>
      </c>
      <c r="G23" s="689"/>
      <c r="H23" s="688"/>
      <c r="I23" s="52">
        <v>1</v>
      </c>
      <c r="J23" s="151">
        <v>13</v>
      </c>
    </row>
    <row r="24" spans="1:10" ht="9">
      <c r="A24" s="318">
        <v>14</v>
      </c>
      <c r="B24" s="75" t="s">
        <v>151</v>
      </c>
      <c r="C24" s="76"/>
      <c r="D24" s="584"/>
      <c r="E24" s="581"/>
      <c r="F24" s="316" t="s">
        <v>151</v>
      </c>
      <c r="G24" s="689"/>
      <c r="H24" s="688"/>
      <c r="I24" s="52">
        <v>2</v>
      </c>
      <c r="J24" s="151">
        <v>14</v>
      </c>
    </row>
    <row r="25" spans="1:10" ht="9">
      <c r="A25" s="318">
        <v>15</v>
      </c>
      <c r="B25" s="75" t="s">
        <v>539</v>
      </c>
      <c r="C25" s="76"/>
      <c r="D25" s="590"/>
      <c r="E25" s="581"/>
      <c r="F25" s="50" t="s">
        <v>135</v>
      </c>
      <c r="G25" s="172"/>
      <c r="H25" s="688"/>
      <c r="I25" s="52">
        <v>23</v>
      </c>
      <c r="J25" s="151">
        <v>15</v>
      </c>
    </row>
    <row r="26" spans="1:10" ht="9">
      <c r="A26" s="318">
        <v>16</v>
      </c>
      <c r="B26" s="75" t="s">
        <v>135</v>
      </c>
      <c r="C26" s="76"/>
      <c r="D26" s="760" t="s">
        <v>561</v>
      </c>
      <c r="E26" s="581"/>
      <c r="F26" s="50" t="s">
        <v>135</v>
      </c>
      <c r="G26" s="172"/>
      <c r="H26" s="688"/>
      <c r="I26" s="52">
        <v>23</v>
      </c>
      <c r="J26" s="151">
        <v>16</v>
      </c>
    </row>
    <row r="27" spans="1:10" ht="9">
      <c r="A27" s="318">
        <v>17</v>
      </c>
      <c r="B27" s="75" t="s">
        <v>540</v>
      </c>
      <c r="C27" s="76"/>
      <c r="D27" s="590"/>
      <c r="E27" s="581"/>
      <c r="F27" s="50" t="s">
        <v>152</v>
      </c>
      <c r="G27" s="172"/>
      <c r="H27" s="688"/>
      <c r="I27" s="52">
        <v>23</v>
      </c>
      <c r="J27" s="151">
        <v>17</v>
      </c>
    </row>
    <row r="28" spans="1:10" ht="9">
      <c r="A28" s="318">
        <v>18</v>
      </c>
      <c r="B28" s="75" t="s">
        <v>152</v>
      </c>
      <c r="C28" s="76"/>
      <c r="D28" s="760" t="s">
        <v>561</v>
      </c>
      <c r="E28" s="581"/>
      <c r="F28" s="50" t="s">
        <v>152</v>
      </c>
      <c r="G28" s="172"/>
      <c r="H28" s="688"/>
      <c r="I28" s="52">
        <v>23</v>
      </c>
      <c r="J28" s="151">
        <v>18</v>
      </c>
    </row>
    <row r="29" spans="1:10" ht="9">
      <c r="A29" s="318">
        <v>19</v>
      </c>
      <c r="B29" s="75" t="s">
        <v>541</v>
      </c>
      <c r="C29" s="76"/>
      <c r="D29" s="590"/>
      <c r="E29" s="581"/>
      <c r="F29" s="50" t="s">
        <v>135</v>
      </c>
      <c r="G29" s="172"/>
      <c r="H29" s="688"/>
      <c r="I29" s="52">
        <v>12</v>
      </c>
      <c r="J29" s="151">
        <v>19</v>
      </c>
    </row>
    <row r="30" spans="1:10" ht="9">
      <c r="A30" s="318">
        <v>20</v>
      </c>
      <c r="B30" s="75" t="s">
        <v>542</v>
      </c>
      <c r="C30" s="76"/>
      <c r="D30" s="690"/>
      <c r="E30" s="581"/>
      <c r="F30" s="50" t="s">
        <v>152</v>
      </c>
      <c r="G30" s="172"/>
      <c r="H30" s="688"/>
      <c r="I30" s="52">
        <v>12</v>
      </c>
      <c r="J30" s="151">
        <v>20</v>
      </c>
    </row>
    <row r="31" spans="1:10" ht="9">
      <c r="A31" s="785" t="s">
        <v>584</v>
      </c>
      <c r="B31" s="786" t="s">
        <v>585</v>
      </c>
      <c r="C31" s="787"/>
      <c r="D31" s="788"/>
      <c r="E31" s="789"/>
      <c r="F31" s="790" t="s">
        <v>619</v>
      </c>
      <c r="G31" s="791"/>
      <c r="H31" s="792"/>
      <c r="I31" s="793">
        <v>12</v>
      </c>
      <c r="J31" s="794" t="s">
        <v>584</v>
      </c>
    </row>
    <row r="32" spans="1:10" ht="9">
      <c r="A32" s="318">
        <v>21</v>
      </c>
      <c r="B32" s="75" t="s">
        <v>153</v>
      </c>
      <c r="C32" s="76"/>
      <c r="D32" s="584"/>
      <c r="E32" s="581"/>
      <c r="F32" s="598"/>
      <c r="G32" s="50"/>
      <c r="H32" s="308"/>
      <c r="I32" s="584"/>
      <c r="J32" s="151">
        <v>21</v>
      </c>
    </row>
    <row r="33" spans="1:10" ht="9">
      <c r="A33" s="318">
        <v>22</v>
      </c>
      <c r="B33" s="75" t="s">
        <v>549</v>
      </c>
      <c r="C33" s="76"/>
      <c r="D33" s="584"/>
      <c r="E33" s="581"/>
      <c r="F33" s="598"/>
      <c r="G33" s="50"/>
      <c r="H33" s="308"/>
      <c r="I33" s="584"/>
      <c r="J33" s="151">
        <v>22</v>
      </c>
    </row>
    <row r="34" spans="1:10" ht="9">
      <c r="A34" s="318">
        <v>23</v>
      </c>
      <c r="B34" s="75" t="s">
        <v>383</v>
      </c>
      <c r="C34" s="76"/>
      <c r="D34" s="584"/>
      <c r="E34" s="581"/>
      <c r="F34" s="50"/>
      <c r="G34" s="50"/>
      <c r="H34" s="308"/>
      <c r="I34" s="584"/>
      <c r="J34" s="151">
        <v>23</v>
      </c>
    </row>
    <row r="35" spans="1:10" ht="9">
      <c r="A35" s="318">
        <v>24</v>
      </c>
      <c r="B35" s="75" t="s">
        <v>383</v>
      </c>
      <c r="C35" s="76"/>
      <c r="D35" s="584"/>
      <c r="E35" s="581"/>
      <c r="F35" s="50"/>
      <c r="G35" s="50"/>
      <c r="H35" s="308"/>
      <c r="I35" s="584"/>
      <c r="J35" s="151">
        <v>24</v>
      </c>
    </row>
    <row r="36" spans="1:10" ht="9">
      <c r="A36" s="443">
        <v>100</v>
      </c>
      <c r="B36" s="112" t="s">
        <v>655</v>
      </c>
      <c r="C36" s="111"/>
      <c r="D36" s="390"/>
      <c r="E36" s="310"/>
      <c r="F36" s="396"/>
      <c r="G36" s="396"/>
      <c r="H36" s="397"/>
      <c r="I36" s="390"/>
      <c r="J36" s="151">
        <v>100</v>
      </c>
    </row>
    <row r="37" spans="1:10" ht="9">
      <c r="A37" s="54"/>
      <c r="B37" s="54"/>
      <c r="C37" s="54"/>
      <c r="D37" s="54"/>
      <c r="E37" s="54"/>
      <c r="F37" s="54"/>
      <c r="G37" s="54"/>
      <c r="H37" s="54"/>
      <c r="I37" s="54"/>
      <c r="J37" s="53"/>
    </row>
    <row r="38" spans="1:10" ht="9">
      <c r="A38" s="54"/>
      <c r="B38" s="54" t="s">
        <v>568</v>
      </c>
      <c r="C38" s="54"/>
      <c r="D38" s="54"/>
      <c r="E38" s="54"/>
      <c r="F38" s="54"/>
      <c r="G38" s="54"/>
      <c r="H38" s="54"/>
      <c r="I38" s="54"/>
      <c r="J38" s="53"/>
    </row>
    <row r="39" spans="1:10" ht="9">
      <c r="A39" s="54"/>
      <c r="B39" s="54" t="s">
        <v>382</v>
      </c>
      <c r="C39" s="54"/>
      <c r="D39" s="54"/>
      <c r="E39" s="54"/>
      <c r="F39" s="54"/>
      <c r="G39" s="54"/>
      <c r="H39" s="54"/>
      <c r="I39" s="54"/>
      <c r="J39" s="53"/>
    </row>
    <row r="40" spans="1:10" ht="9">
      <c r="A40" s="54"/>
      <c r="B40" s="54" t="s">
        <v>136</v>
      </c>
      <c r="C40" s="54"/>
      <c r="D40" s="54"/>
      <c r="E40" s="54"/>
      <c r="F40" s="54"/>
      <c r="G40" s="54"/>
      <c r="H40" s="54"/>
      <c r="I40" s="54"/>
      <c r="J40" s="53"/>
    </row>
    <row r="41" spans="1:10" ht="9">
      <c r="A41" s="54"/>
      <c r="B41" s="54" t="s">
        <v>137</v>
      </c>
      <c r="C41" s="54"/>
      <c r="D41" s="54"/>
      <c r="E41" s="54"/>
      <c r="F41" s="54"/>
      <c r="G41" s="54"/>
      <c r="H41" s="54"/>
      <c r="I41" s="54"/>
      <c r="J41" s="53"/>
    </row>
    <row r="72" spans="1:10" ht="9">
      <c r="A72" s="54"/>
      <c r="B72" s="54"/>
      <c r="C72" s="54"/>
      <c r="D72" s="54"/>
      <c r="E72" s="54"/>
      <c r="F72" s="54"/>
      <c r="G72" s="54"/>
      <c r="H72" s="54"/>
      <c r="I72" s="54"/>
      <c r="J72" s="53"/>
    </row>
    <row r="73" spans="1:10" ht="9">
      <c r="A73" s="59" t="s">
        <v>798</v>
      </c>
      <c r="B73" s="59"/>
      <c r="C73" s="59"/>
      <c r="D73" s="60"/>
      <c r="E73" s="60"/>
      <c r="F73" s="60"/>
      <c r="G73" s="60"/>
      <c r="H73" s="60"/>
      <c r="I73" s="60"/>
      <c r="J73" s="57"/>
    </row>
    <row r="74" spans="1:10" ht="9">
      <c r="A74" s="54"/>
      <c r="B74" s="56"/>
      <c r="C74" s="56"/>
      <c r="D74" s="54"/>
      <c r="E74" s="54"/>
      <c r="F74" s="54"/>
      <c r="G74" s="54"/>
      <c r="H74" s="54"/>
      <c r="I74" s="54"/>
      <c r="J74" s="53"/>
    </row>
    <row r="75" spans="1:10" ht="12.75">
      <c r="A75" s="179" t="s">
        <v>138</v>
      </c>
      <c r="B75" s="293"/>
      <c r="C75" s="293"/>
      <c r="D75" s="293"/>
      <c r="E75" s="293"/>
      <c r="F75" s="293"/>
      <c r="G75" s="293"/>
      <c r="H75" s="293"/>
      <c r="I75" s="293"/>
      <c r="J75" s="213" t="s">
        <v>581</v>
      </c>
    </row>
  </sheetData>
  <sheetProtection/>
  <mergeCells count="5">
    <mergeCell ref="F9:H9"/>
    <mergeCell ref="F10:H10"/>
    <mergeCell ref="F3:G3"/>
    <mergeCell ref="F4:G4"/>
    <mergeCell ref="D4:E4"/>
  </mergeCells>
  <printOptions horizontalCentered="1"/>
  <pageMargins left="0.5" right="0.5" top="0.5" bottom="0.5" header="0" footer="0"/>
  <pageSetup horizontalDpi="600" verticalDpi="600" orientation="portrait" r:id="rId2"/>
  <ignoredErrors>
    <ignoredError sqref="D9 E10 I10" numberStoredAsText="1"/>
  </ignoredError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Y75"/>
  <sheetViews>
    <sheetView showGridLines="0" zoomScalePageLayoutView="0" workbookViewId="0" topLeftCell="A1">
      <selection activeCell="A1" sqref="A1"/>
    </sheetView>
  </sheetViews>
  <sheetFormatPr defaultColWidth="9.59765625" defaultRowHeight="10.5"/>
  <cols>
    <col min="1" max="1" width="5.59765625" style="3" customWidth="1"/>
    <col min="2" max="4" width="5" style="3" customWidth="1"/>
    <col min="5" max="5" width="11" style="3" customWidth="1"/>
    <col min="6" max="6" width="7" style="3" customWidth="1"/>
    <col min="7" max="7" width="12" style="3" customWidth="1"/>
    <col min="8" max="8" width="7" style="3" customWidth="1"/>
    <col min="9" max="9" width="11" style="3" customWidth="1"/>
    <col min="10" max="15" width="5" style="3" customWidth="1"/>
    <col min="16" max="16" width="5" style="0" customWidth="1"/>
    <col min="17" max="22" width="5" style="3" customWidth="1"/>
    <col min="23" max="23" width="13" style="3" customWidth="1"/>
    <col min="24" max="24" width="5.59765625" style="3" customWidth="1"/>
    <col min="25" max="16384" width="9.59765625" style="3" customWidth="1"/>
  </cols>
  <sheetData>
    <row r="1" spans="1:24" s="293" customFormat="1" ht="12.75">
      <c r="A1" s="693" t="s">
        <v>562</v>
      </c>
      <c r="I1" s="324" t="s">
        <v>728</v>
      </c>
      <c r="J1" s="196"/>
      <c r="K1" s="196"/>
      <c r="X1" s="55" t="s">
        <v>22</v>
      </c>
    </row>
    <row r="2" spans="1:24" s="54" customFormat="1" ht="9">
      <c r="A2" s="59" t="s">
        <v>656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08" t="s">
        <v>24</v>
      </c>
      <c r="M2" s="57"/>
      <c r="N2" s="58"/>
      <c r="O2" s="58"/>
      <c r="P2" s="332"/>
      <c r="Q2" s="65" t="s">
        <v>5</v>
      </c>
      <c r="R2" s="59"/>
      <c r="S2" s="58"/>
      <c r="T2" s="58"/>
      <c r="U2" s="181"/>
      <c r="V2" s="284" t="s">
        <v>154</v>
      </c>
      <c r="W2" s="57"/>
      <c r="X2" s="57"/>
    </row>
    <row r="3" spans="1:24" s="54" customFormat="1" ht="9">
      <c r="A3" s="53" t="s">
        <v>657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68"/>
      <c r="M3" s="572"/>
      <c r="N3" s="173"/>
      <c r="O3" s="173"/>
      <c r="P3" s="70"/>
      <c r="Q3" s="859" t="s">
        <v>545</v>
      </c>
      <c r="R3" s="884"/>
      <c r="S3" s="884"/>
      <c r="T3" s="884"/>
      <c r="U3" s="885"/>
      <c r="V3" s="68"/>
      <c r="W3" s="53"/>
      <c r="X3" s="53"/>
    </row>
    <row r="4" spans="1:24" s="54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830"/>
      <c r="M4" s="925"/>
      <c r="N4" s="925"/>
      <c r="O4" s="925"/>
      <c r="P4" s="831"/>
      <c r="Q4" s="860" t="s">
        <v>547</v>
      </c>
      <c r="R4" s="886"/>
      <c r="S4" s="886"/>
      <c r="T4" s="886"/>
      <c r="U4" s="887"/>
      <c r="V4" s="331"/>
      <c r="W4" s="62"/>
      <c r="X4" s="62"/>
    </row>
    <row r="6" ht="9">
      <c r="P6" s="3"/>
    </row>
    <row r="7" spans="1:24" s="54" customFormat="1" ht="9">
      <c r="A7" s="58" t="s">
        <v>599</v>
      </c>
      <c r="B7" s="58" t="s">
        <v>169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s="54" customFormat="1" ht="9">
      <c r="A8" s="173"/>
      <c r="B8" s="54" t="s">
        <v>548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54" customFormat="1" ht="9">
      <c r="A9" s="50"/>
      <c r="B9" s="78" t="s">
        <v>170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1" s="54" customFormat="1" ht="9">
      <c r="B11" s="56"/>
    </row>
    <row r="12" spans="1:24" s="54" customFormat="1" ht="9">
      <c r="A12" s="107" t="s">
        <v>600</v>
      </c>
      <c r="B12" s="107" t="s">
        <v>157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7"/>
      <c r="T12" s="107"/>
      <c r="U12" s="107"/>
      <c r="V12" s="107"/>
      <c r="W12" s="107"/>
      <c r="X12" s="107"/>
    </row>
    <row r="13" spans="1:23" s="54" customFormat="1" ht="9">
      <c r="A13" s="53"/>
      <c r="B13" s="53"/>
      <c r="C13" s="173"/>
      <c r="D13" s="173"/>
      <c r="E13" s="173"/>
      <c r="L13" s="173"/>
      <c r="N13" s="53"/>
      <c r="P13" s="304"/>
      <c r="Q13" s="71"/>
      <c r="R13" s="72"/>
      <c r="S13" s="322"/>
      <c r="T13" s="71"/>
      <c r="U13" s="72" t="s">
        <v>158</v>
      </c>
      <c r="V13" s="322"/>
      <c r="W13" s="588" t="s">
        <v>159</v>
      </c>
    </row>
    <row r="14" spans="1:23" s="54" customFormat="1" ht="9">
      <c r="A14" s="173"/>
      <c r="B14" s="336" t="s">
        <v>175</v>
      </c>
      <c r="C14" s="53"/>
      <c r="L14" s="53"/>
      <c r="N14" s="53"/>
      <c r="P14" s="304"/>
      <c r="Q14" s="71"/>
      <c r="R14" s="72" t="s">
        <v>158</v>
      </c>
      <c r="S14" s="322"/>
      <c r="T14" s="71"/>
      <c r="U14" s="72" t="s">
        <v>160</v>
      </c>
      <c r="V14" s="322"/>
      <c r="W14" s="589" t="s">
        <v>603</v>
      </c>
    </row>
    <row r="15" spans="1:23" s="54" customFormat="1" ht="9">
      <c r="A15" s="172"/>
      <c r="B15" s="172"/>
      <c r="C15" s="50"/>
      <c r="D15" s="50"/>
      <c r="E15" s="53"/>
      <c r="L15" s="53"/>
      <c r="N15" s="53"/>
      <c r="P15" s="304"/>
      <c r="Q15" s="71"/>
      <c r="R15" s="72" t="s">
        <v>162</v>
      </c>
      <c r="S15" s="322"/>
      <c r="T15" s="71"/>
      <c r="U15" s="72" t="s">
        <v>163</v>
      </c>
      <c r="V15" s="322"/>
      <c r="W15" s="589" t="s">
        <v>602</v>
      </c>
    </row>
    <row r="16" spans="1:24" s="54" customFormat="1" ht="9">
      <c r="A16" s="304"/>
      <c r="B16" s="301"/>
      <c r="C16" s="301" t="s">
        <v>164</v>
      </c>
      <c r="D16" s="108"/>
      <c r="E16" s="106"/>
      <c r="F16" s="107"/>
      <c r="G16" s="321" t="s">
        <v>165</v>
      </c>
      <c r="H16" s="107"/>
      <c r="I16" s="343"/>
      <c r="J16" s="106"/>
      <c r="K16" s="107"/>
      <c r="L16" s="107"/>
      <c r="M16" s="302" t="s">
        <v>176</v>
      </c>
      <c r="N16" s="107"/>
      <c r="O16" s="107"/>
      <c r="P16" s="303"/>
      <c r="Q16" s="325"/>
      <c r="R16" s="328" t="s">
        <v>166</v>
      </c>
      <c r="S16" s="329"/>
      <c r="T16" s="325"/>
      <c r="U16" s="328" t="s">
        <v>168</v>
      </c>
      <c r="V16" s="329"/>
      <c r="W16" s="313" t="s">
        <v>601</v>
      </c>
      <c r="X16" s="53"/>
    </row>
    <row r="17" spans="1:24" s="54" customFormat="1" ht="9">
      <c r="A17" s="305"/>
      <c r="B17" s="185"/>
      <c r="C17" s="302" t="s">
        <v>9</v>
      </c>
      <c r="D17" s="303"/>
      <c r="E17" s="106"/>
      <c r="F17" s="107"/>
      <c r="G17" s="300" t="s">
        <v>10</v>
      </c>
      <c r="H17" s="107"/>
      <c r="I17" s="341"/>
      <c r="J17" s="106"/>
      <c r="K17" s="107"/>
      <c r="L17" s="107"/>
      <c r="M17" s="302">
        <v>3</v>
      </c>
      <c r="N17" s="107"/>
      <c r="O17" s="107"/>
      <c r="P17" s="303"/>
      <c r="Q17" s="185"/>
      <c r="R17" s="302">
        <v>4</v>
      </c>
      <c r="S17" s="303"/>
      <c r="T17" s="185"/>
      <c r="U17" s="302">
        <v>5</v>
      </c>
      <c r="V17" s="303"/>
      <c r="W17" s="590">
        <v>6</v>
      </c>
      <c r="X17" s="62"/>
    </row>
    <row r="18" spans="1:24" s="54" customFormat="1" ht="9">
      <c r="A18" s="318">
        <v>1</v>
      </c>
      <c r="B18" s="848"/>
      <c r="C18" s="912"/>
      <c r="D18" s="913"/>
      <c r="E18" s="106"/>
      <c r="F18" s="107"/>
      <c r="G18" s="288"/>
      <c r="H18" s="107"/>
      <c r="I18" s="342"/>
      <c r="J18" s="106"/>
      <c r="K18" s="107"/>
      <c r="L18" s="107"/>
      <c r="M18" s="107"/>
      <c r="N18" s="107"/>
      <c r="O18" s="107"/>
      <c r="P18" s="108"/>
      <c r="Q18" s="914"/>
      <c r="R18" s="915"/>
      <c r="S18" s="916"/>
      <c r="T18" s="914"/>
      <c r="U18" s="915"/>
      <c r="V18" s="916"/>
      <c r="W18" s="591"/>
      <c r="X18" s="339">
        <v>1</v>
      </c>
    </row>
    <row r="19" spans="1:24" s="54" customFormat="1" ht="9">
      <c r="A19" s="318">
        <v>2</v>
      </c>
      <c r="B19" s="848"/>
      <c r="C19" s="912"/>
      <c r="D19" s="913"/>
      <c r="E19" s="106"/>
      <c r="F19" s="107"/>
      <c r="G19" s="288"/>
      <c r="H19" s="107"/>
      <c r="I19" s="342"/>
      <c r="J19" s="106"/>
      <c r="K19" s="107"/>
      <c r="L19" s="107"/>
      <c r="M19" s="107"/>
      <c r="N19" s="107"/>
      <c r="O19" s="107"/>
      <c r="P19" s="108"/>
      <c r="Q19" s="914"/>
      <c r="R19" s="915"/>
      <c r="S19" s="916"/>
      <c r="T19" s="914"/>
      <c r="U19" s="915"/>
      <c r="V19" s="916"/>
      <c r="W19" s="592"/>
      <c r="X19" s="339">
        <v>2</v>
      </c>
    </row>
    <row r="20" spans="1:24" s="54" customFormat="1" ht="9">
      <c r="A20" s="318">
        <v>3</v>
      </c>
      <c r="B20" s="848"/>
      <c r="C20" s="912"/>
      <c r="D20" s="913"/>
      <c r="E20" s="106"/>
      <c r="F20" s="107"/>
      <c r="G20" s="288"/>
      <c r="H20" s="107"/>
      <c r="I20" s="342"/>
      <c r="J20" s="106"/>
      <c r="K20" s="107"/>
      <c r="L20" s="107"/>
      <c r="M20" s="107"/>
      <c r="N20" s="107"/>
      <c r="O20" s="107"/>
      <c r="P20" s="108"/>
      <c r="Q20" s="914"/>
      <c r="R20" s="915"/>
      <c r="S20" s="916"/>
      <c r="T20" s="914"/>
      <c r="U20" s="915"/>
      <c r="V20" s="916"/>
      <c r="W20" s="592"/>
      <c r="X20" s="339">
        <v>3</v>
      </c>
    </row>
    <row r="21" spans="1:24" s="54" customFormat="1" ht="9">
      <c r="A21" s="318">
        <v>4</v>
      </c>
      <c r="B21" s="848"/>
      <c r="C21" s="912"/>
      <c r="D21" s="913"/>
      <c r="E21" s="208"/>
      <c r="F21" s="57"/>
      <c r="G21" s="60"/>
      <c r="H21" s="57"/>
      <c r="I21" s="64"/>
      <c r="J21" s="208"/>
      <c r="K21" s="57"/>
      <c r="L21" s="57"/>
      <c r="M21" s="57"/>
      <c r="N21" s="57"/>
      <c r="O21" s="57"/>
      <c r="P21" s="181"/>
      <c r="Q21" s="914"/>
      <c r="R21" s="915"/>
      <c r="S21" s="916"/>
      <c r="T21" s="914"/>
      <c r="U21" s="915"/>
      <c r="V21" s="916"/>
      <c r="W21" s="592"/>
      <c r="X21" s="339">
        <v>4</v>
      </c>
    </row>
    <row r="22" spans="1:24" s="54" customFormat="1" ht="9">
      <c r="A22" s="340">
        <v>5</v>
      </c>
      <c r="B22" s="208" t="s">
        <v>178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81"/>
      <c r="Q22" s="208"/>
      <c r="R22" s="214"/>
      <c r="S22" s="586"/>
      <c r="T22" s="208"/>
      <c r="U22" s="214"/>
      <c r="V22" s="586"/>
      <c r="W22" s="573"/>
      <c r="X22" s="340">
        <v>5</v>
      </c>
    </row>
    <row r="23" spans="1:24" s="54" customFormat="1" ht="9">
      <c r="A23" s="34"/>
      <c r="B23" s="68" t="s">
        <v>179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304"/>
      <c r="Q23" s="436"/>
      <c r="R23" s="178"/>
      <c r="S23" s="587"/>
      <c r="T23" s="436"/>
      <c r="U23" s="178"/>
      <c r="V23" s="587"/>
      <c r="W23" s="593"/>
      <c r="X23" s="34"/>
    </row>
    <row r="24" spans="1:24" s="54" customFormat="1" ht="9">
      <c r="A24" s="50"/>
      <c r="B24" s="73" t="s">
        <v>180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74"/>
      <c r="Q24" s="917"/>
      <c r="R24" s="918"/>
      <c r="S24" s="919"/>
      <c r="T24" s="917"/>
      <c r="U24" s="918"/>
      <c r="V24" s="919"/>
      <c r="W24" s="594"/>
      <c r="X24" s="50"/>
    </row>
    <row r="26" s="54" customFormat="1" ht="9">
      <c r="B26" s="56"/>
    </row>
    <row r="27" spans="1:24" s="54" customFormat="1" ht="9">
      <c r="A27" s="317" t="s">
        <v>658</v>
      </c>
      <c r="B27" s="317" t="s">
        <v>569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</row>
    <row r="28" spans="1:24" s="54" customFormat="1" ht="9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R28" s="23"/>
      <c r="S28" s="23"/>
      <c r="X28" s="53"/>
    </row>
    <row r="29" spans="1:19" s="54" customFormat="1" ht="9">
      <c r="A29" s="56" t="s">
        <v>177</v>
      </c>
      <c r="R29" s="220"/>
      <c r="S29" s="23"/>
    </row>
    <row r="30" spans="18:19" s="54" customFormat="1" ht="9">
      <c r="R30" s="220"/>
      <c r="S30" s="23"/>
    </row>
    <row r="31" spans="1:19" s="54" customFormat="1" ht="9">
      <c r="A31" s="56" t="s">
        <v>706</v>
      </c>
      <c r="R31" s="23"/>
      <c r="S31" s="23"/>
    </row>
    <row r="32" spans="1:19" s="54" customFormat="1" ht="9">
      <c r="A32" s="56" t="s">
        <v>708</v>
      </c>
      <c r="R32" s="220"/>
      <c r="S32" s="23"/>
    </row>
    <row r="33" spans="1:19" s="54" customFormat="1" ht="9">
      <c r="A33" s="56" t="s">
        <v>707</v>
      </c>
      <c r="R33" s="23"/>
      <c r="S33" s="23"/>
    </row>
    <row r="34" spans="1:19" s="54" customFormat="1" ht="9">
      <c r="A34" s="56"/>
      <c r="S34" s="23"/>
    </row>
    <row r="35" spans="1:24" s="54" customFormat="1" ht="9">
      <c r="A35" s="60"/>
      <c r="B35" s="208"/>
      <c r="C35" s="57"/>
      <c r="D35" s="181"/>
      <c r="E35" s="208"/>
      <c r="F35" s="57"/>
      <c r="G35" s="57"/>
      <c r="H35" s="57"/>
      <c r="I35" s="181"/>
      <c r="J35" s="208"/>
      <c r="K35" s="57"/>
      <c r="L35" s="181"/>
      <c r="M35" s="106"/>
      <c r="N35" s="107"/>
      <c r="O35" s="107"/>
      <c r="P35" s="107"/>
      <c r="Q35" s="107"/>
      <c r="R35" s="107"/>
      <c r="S35" s="210" t="s">
        <v>171</v>
      </c>
      <c r="T35" s="107"/>
      <c r="U35" s="107"/>
      <c r="V35" s="107"/>
      <c r="W35" s="107"/>
      <c r="X35" s="208"/>
    </row>
    <row r="36" spans="1:24" s="54" customFormat="1" ht="9">
      <c r="A36" s="53"/>
      <c r="B36" s="68"/>
      <c r="C36" s="309"/>
      <c r="D36" s="304"/>
      <c r="E36" s="68"/>
      <c r="F36" s="309"/>
      <c r="G36" s="309"/>
      <c r="H36" s="309"/>
      <c r="I36" s="304"/>
      <c r="J36" s="68"/>
      <c r="K36" s="309" t="s">
        <v>183</v>
      </c>
      <c r="L36" s="304"/>
      <c r="M36" s="68"/>
      <c r="N36" s="53"/>
      <c r="O36" s="309"/>
      <c r="P36" s="23"/>
      <c r="Q36" s="304"/>
      <c r="R36" s="68"/>
      <c r="S36" s="309" t="s">
        <v>183</v>
      </c>
      <c r="T36" s="304"/>
      <c r="U36" s="208"/>
      <c r="V36" s="57"/>
      <c r="W36" s="393"/>
      <c r="X36" s="53"/>
    </row>
    <row r="37" spans="1:24" s="54" customFormat="1" ht="9">
      <c r="A37" s="217"/>
      <c r="B37" s="68"/>
      <c r="C37" s="72" t="s">
        <v>172</v>
      </c>
      <c r="D37" s="304"/>
      <c r="E37" s="68"/>
      <c r="F37" s="72"/>
      <c r="G37" s="72"/>
      <c r="H37" s="72"/>
      <c r="I37" s="304"/>
      <c r="J37" s="68"/>
      <c r="K37" s="72" t="s">
        <v>184</v>
      </c>
      <c r="L37" s="304"/>
      <c r="M37" s="68"/>
      <c r="N37" s="53"/>
      <c r="O37" s="72"/>
      <c r="P37" s="23"/>
      <c r="Q37" s="304"/>
      <c r="R37" s="68"/>
      <c r="S37" s="72" t="s">
        <v>184</v>
      </c>
      <c r="T37" s="304"/>
      <c r="U37" s="68"/>
      <c r="V37" s="53"/>
      <c r="W37" s="322"/>
      <c r="X37" s="53"/>
    </row>
    <row r="38" spans="1:24" s="54" customFormat="1" ht="9">
      <c r="A38" s="304"/>
      <c r="B38" s="73"/>
      <c r="C38" s="328" t="s">
        <v>127</v>
      </c>
      <c r="D38" s="74"/>
      <c r="E38" s="73"/>
      <c r="F38" s="328"/>
      <c r="G38" s="328" t="s">
        <v>384</v>
      </c>
      <c r="H38" s="328"/>
      <c r="I38" s="74"/>
      <c r="J38" s="73"/>
      <c r="K38" s="328" t="s">
        <v>385</v>
      </c>
      <c r="L38" s="74"/>
      <c r="M38" s="73"/>
      <c r="N38" s="50"/>
      <c r="O38" s="328" t="s">
        <v>384</v>
      </c>
      <c r="P38" s="344"/>
      <c r="Q38" s="74"/>
      <c r="R38" s="73"/>
      <c r="S38" s="328" t="s">
        <v>385</v>
      </c>
      <c r="T38" s="74"/>
      <c r="U38" s="922" t="s">
        <v>386</v>
      </c>
      <c r="V38" s="923"/>
      <c r="W38" s="924"/>
      <c r="X38" s="53"/>
    </row>
    <row r="39" spans="1:24" s="54" customFormat="1" ht="9">
      <c r="A39" s="305"/>
      <c r="B39" s="185"/>
      <c r="C39" s="210" t="s">
        <v>9</v>
      </c>
      <c r="D39" s="108"/>
      <c r="E39" s="185"/>
      <c r="F39" s="107"/>
      <c r="G39" s="210">
        <v>2</v>
      </c>
      <c r="H39" s="345"/>
      <c r="I39" s="108"/>
      <c r="J39" s="185"/>
      <c r="K39" s="210">
        <v>3</v>
      </c>
      <c r="L39" s="108"/>
      <c r="M39" s="185"/>
      <c r="N39" s="107"/>
      <c r="O39" s="210">
        <v>4</v>
      </c>
      <c r="P39" s="345"/>
      <c r="Q39" s="108"/>
      <c r="R39" s="185"/>
      <c r="S39" s="210">
        <v>5</v>
      </c>
      <c r="T39" s="108"/>
      <c r="U39" s="858">
        <v>6</v>
      </c>
      <c r="V39" s="920"/>
      <c r="W39" s="921"/>
      <c r="X39" s="62"/>
    </row>
    <row r="40" spans="1:24" s="54" customFormat="1" ht="9">
      <c r="A40" s="318">
        <v>1</v>
      </c>
      <c r="B40" s="848"/>
      <c r="C40" s="912"/>
      <c r="D40" s="913"/>
      <c r="E40" s="595"/>
      <c r="F40" s="596"/>
      <c r="G40" s="596"/>
      <c r="H40" s="345"/>
      <c r="I40" s="108"/>
      <c r="J40" s="848"/>
      <c r="K40" s="912"/>
      <c r="L40" s="913"/>
      <c r="M40" s="595"/>
      <c r="N40" s="107"/>
      <c r="O40" s="107"/>
      <c r="P40" s="345"/>
      <c r="Q40" s="108"/>
      <c r="R40" s="848"/>
      <c r="S40" s="912"/>
      <c r="T40" s="913"/>
      <c r="U40" s="595"/>
      <c r="V40" s="107"/>
      <c r="W40" s="108"/>
      <c r="X40" s="339">
        <v>1</v>
      </c>
    </row>
    <row r="41" spans="1:24" s="54" customFormat="1" ht="9">
      <c r="A41" s="318">
        <v>2</v>
      </c>
      <c r="B41" s="106"/>
      <c r="C41" s="107"/>
      <c r="D41" s="108"/>
      <c r="E41" s="106"/>
      <c r="F41" s="107"/>
      <c r="G41" s="107"/>
      <c r="H41" s="345"/>
      <c r="I41" s="108"/>
      <c r="J41" s="106"/>
      <c r="K41" s="107"/>
      <c r="L41" s="108"/>
      <c r="M41" s="106"/>
      <c r="N41" s="107"/>
      <c r="O41" s="107"/>
      <c r="P41" s="345"/>
      <c r="Q41" s="108"/>
      <c r="R41" s="106"/>
      <c r="S41" s="107"/>
      <c r="T41" s="108"/>
      <c r="U41" s="106"/>
      <c r="V41" s="107"/>
      <c r="W41" s="108"/>
      <c r="X41" s="339">
        <v>2</v>
      </c>
    </row>
    <row r="42" spans="1:24" s="54" customFormat="1" ht="9">
      <c r="A42" s="318">
        <v>3</v>
      </c>
      <c r="B42" s="106"/>
      <c r="C42" s="107"/>
      <c r="D42" s="108"/>
      <c r="E42" s="106"/>
      <c r="F42" s="107"/>
      <c r="G42" s="107"/>
      <c r="H42" s="345"/>
      <c r="I42" s="108"/>
      <c r="J42" s="106"/>
      <c r="K42" s="107"/>
      <c r="L42" s="108"/>
      <c r="M42" s="106"/>
      <c r="N42" s="107"/>
      <c r="O42" s="107"/>
      <c r="P42" s="345"/>
      <c r="Q42" s="108"/>
      <c r="R42" s="106"/>
      <c r="S42" s="107"/>
      <c r="T42" s="108"/>
      <c r="U42" s="106"/>
      <c r="V42" s="107"/>
      <c r="W42" s="108"/>
      <c r="X42" s="339">
        <v>3</v>
      </c>
    </row>
    <row r="43" spans="1:24" s="54" customFormat="1" ht="9">
      <c r="A43" s="318">
        <v>4</v>
      </c>
      <c r="B43" s="106"/>
      <c r="C43" s="107"/>
      <c r="D43" s="108"/>
      <c r="E43" s="106"/>
      <c r="F43" s="107"/>
      <c r="G43" s="107"/>
      <c r="H43" s="345"/>
      <c r="I43" s="108"/>
      <c r="J43" s="106"/>
      <c r="K43" s="107"/>
      <c r="L43" s="108"/>
      <c r="M43" s="106"/>
      <c r="N43" s="107"/>
      <c r="O43" s="107"/>
      <c r="P43" s="345"/>
      <c r="Q43" s="108"/>
      <c r="R43" s="106"/>
      <c r="S43" s="107"/>
      <c r="T43" s="108"/>
      <c r="U43" s="106"/>
      <c r="V43" s="107"/>
      <c r="W43" s="108"/>
      <c r="X43" s="339">
        <v>4</v>
      </c>
    </row>
    <row r="44" spans="1:24" s="54" customFormat="1" ht="9">
      <c r="A44" s="60"/>
      <c r="B44" s="60"/>
      <c r="C44" s="60"/>
      <c r="D44" s="53"/>
      <c r="E44" s="60"/>
      <c r="F44" s="60"/>
      <c r="J44" s="60"/>
      <c r="K44" s="60"/>
      <c r="L44" s="60"/>
      <c r="M44" s="53"/>
      <c r="N44" s="53"/>
      <c r="O44" s="53"/>
      <c r="R44" s="220"/>
      <c r="S44" s="23"/>
      <c r="X44" s="60"/>
    </row>
    <row r="45" spans="2:19" s="54" customFormat="1" ht="9">
      <c r="B45" s="56" t="s">
        <v>173</v>
      </c>
      <c r="R45" s="23"/>
      <c r="S45" s="23"/>
    </row>
    <row r="46" spans="3:6" s="54" customFormat="1" ht="9">
      <c r="C46" s="3"/>
      <c r="D46" s="493" t="s">
        <v>155</v>
      </c>
      <c r="E46" s="56" t="s">
        <v>387</v>
      </c>
      <c r="F46" s="56"/>
    </row>
    <row r="47" spans="3:6" s="54" customFormat="1" ht="9">
      <c r="C47" s="3"/>
      <c r="D47" s="493" t="s">
        <v>156</v>
      </c>
      <c r="E47" s="56" t="s">
        <v>388</v>
      </c>
      <c r="F47" s="56"/>
    </row>
    <row r="48" spans="3:6" s="54" customFormat="1" ht="9">
      <c r="C48" s="3"/>
      <c r="D48" s="493" t="s">
        <v>167</v>
      </c>
      <c r="E48" s="56" t="s">
        <v>389</v>
      </c>
      <c r="F48" s="56"/>
    </row>
    <row r="49" spans="3:6" s="54" customFormat="1" ht="9">
      <c r="C49" s="3"/>
      <c r="D49" s="493" t="s">
        <v>393</v>
      </c>
      <c r="E49" s="56" t="s">
        <v>391</v>
      </c>
      <c r="F49" s="56"/>
    </row>
    <row r="50" spans="3:6" s="54" customFormat="1" ht="9">
      <c r="C50" s="3"/>
      <c r="D50" s="493" t="s">
        <v>394</v>
      </c>
      <c r="E50" s="56" t="s">
        <v>390</v>
      </c>
      <c r="F50" s="56"/>
    </row>
    <row r="51" spans="3:6" s="54" customFormat="1" ht="9">
      <c r="C51" s="3"/>
      <c r="D51" s="493" t="s">
        <v>395</v>
      </c>
      <c r="E51" s="56" t="s">
        <v>397</v>
      </c>
      <c r="F51" s="56"/>
    </row>
    <row r="52" spans="3:6" s="54" customFormat="1" ht="9">
      <c r="C52" s="3"/>
      <c r="D52" s="493" t="s">
        <v>396</v>
      </c>
      <c r="E52" s="56" t="s">
        <v>398</v>
      </c>
      <c r="F52" s="56"/>
    </row>
    <row r="58" ht="9">
      <c r="P58" s="3"/>
    </row>
    <row r="59" ht="9">
      <c r="P59" s="3"/>
    </row>
    <row r="61" ht="9">
      <c r="P61" s="3"/>
    </row>
    <row r="72" spans="1:24" ht="9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5" ht="9">
      <c r="A73" s="59" t="s">
        <v>733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54"/>
    </row>
    <row r="74" s="54" customFormat="1" ht="9"/>
    <row r="75" spans="1:24" s="54" customFormat="1" ht="12.75">
      <c r="A75" s="333" t="s">
        <v>7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3"/>
      <c r="Q75" s="293"/>
      <c r="R75" s="334"/>
      <c r="S75" s="3"/>
      <c r="T75" s="3"/>
      <c r="U75" s="3"/>
      <c r="V75" s="3"/>
      <c r="W75" s="3"/>
      <c r="X75" s="213" t="s">
        <v>174</v>
      </c>
    </row>
  </sheetData>
  <sheetProtection/>
  <mergeCells count="22">
    <mergeCell ref="Q3:U3"/>
    <mergeCell ref="Q4:U4"/>
    <mergeCell ref="B18:D18"/>
    <mergeCell ref="L4:P4"/>
    <mergeCell ref="B19:D19"/>
    <mergeCell ref="Q18:S18"/>
    <mergeCell ref="Q19:S19"/>
    <mergeCell ref="T19:V19"/>
    <mergeCell ref="T18:V18"/>
    <mergeCell ref="B40:D40"/>
    <mergeCell ref="J40:L40"/>
    <mergeCell ref="R40:T40"/>
    <mergeCell ref="U38:W38"/>
    <mergeCell ref="B20:D20"/>
    <mergeCell ref="T21:V21"/>
    <mergeCell ref="B21:D21"/>
    <mergeCell ref="Q21:S21"/>
    <mergeCell ref="Q24:S24"/>
    <mergeCell ref="T24:V24"/>
    <mergeCell ref="U39:W39"/>
    <mergeCell ref="Q20:S20"/>
    <mergeCell ref="T20:V20"/>
  </mergeCells>
  <printOptions horizontalCentered="1"/>
  <pageMargins left="0.5" right="0.5" top="0.5" bottom="0.5" header="0" footer="0"/>
  <pageSetup horizontalDpi="600" verticalDpi="600" orientation="portrait" r:id="rId2"/>
  <ignoredErrors>
    <ignoredError sqref="C17:V17 C38:C39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T75"/>
  <sheetViews>
    <sheetView showGridLines="0" zoomScalePageLayoutView="0" workbookViewId="0" topLeftCell="A1">
      <selection activeCell="A1" sqref="A1"/>
    </sheetView>
  </sheetViews>
  <sheetFormatPr defaultColWidth="10" defaultRowHeight="10.5"/>
  <cols>
    <col min="1" max="1" width="5.59765625" style="26" customWidth="1"/>
    <col min="2" max="3" width="18" style="26" customWidth="1"/>
    <col min="4" max="18" width="6" style="26" customWidth="1"/>
    <col min="19" max="19" width="17" style="26" customWidth="1"/>
    <col min="20" max="20" width="5.59765625" style="26" customWidth="1"/>
    <col min="21" max="16384" width="10" style="26" customWidth="1"/>
  </cols>
  <sheetData>
    <row r="1" spans="1:20" ht="12.75">
      <c r="A1" s="180" t="s">
        <v>22</v>
      </c>
      <c r="B1" s="54"/>
      <c r="C1" s="54"/>
      <c r="D1" s="54"/>
      <c r="E1" s="54"/>
      <c r="F1" s="54"/>
      <c r="G1" s="335" t="s">
        <v>742</v>
      </c>
      <c r="H1" s="54"/>
      <c r="J1" s="54"/>
      <c r="K1" s="54"/>
      <c r="L1" s="54"/>
      <c r="M1" s="54"/>
      <c r="N1" s="54"/>
      <c r="O1" s="54"/>
      <c r="P1" s="54"/>
      <c r="Q1" s="54"/>
      <c r="R1" s="54"/>
      <c r="T1" s="694" t="s">
        <v>562</v>
      </c>
    </row>
    <row r="2" spans="1:20" ht="9">
      <c r="A2" s="58" t="s">
        <v>659</v>
      </c>
      <c r="B2" s="57"/>
      <c r="C2" s="252"/>
      <c r="D2" s="252"/>
      <c r="E2" s="252"/>
      <c r="F2" s="252"/>
      <c r="G2" s="49"/>
      <c r="H2" s="49"/>
      <c r="I2" s="49"/>
      <c r="J2" s="49"/>
      <c r="K2" s="208" t="s">
        <v>24</v>
      </c>
      <c r="L2" s="49"/>
      <c r="M2" s="57"/>
      <c r="N2" s="46"/>
      <c r="O2" s="284" t="s">
        <v>5</v>
      </c>
      <c r="P2" s="49"/>
      <c r="Q2" s="49"/>
      <c r="R2" s="181"/>
      <c r="S2" s="284" t="s">
        <v>181</v>
      </c>
      <c r="T2" s="58"/>
    </row>
    <row r="3" spans="1:20" ht="9">
      <c r="A3" s="53"/>
      <c r="B3" s="53"/>
      <c r="C3" s="253"/>
      <c r="D3" s="253"/>
      <c r="E3" s="253"/>
      <c r="F3" s="253"/>
      <c r="G3" s="25"/>
      <c r="H3" s="25"/>
      <c r="I3" s="25"/>
      <c r="J3" s="25"/>
      <c r="K3" s="68"/>
      <c r="L3" s="25"/>
      <c r="M3" s="53"/>
      <c r="N3" s="47"/>
      <c r="O3" s="69" t="s">
        <v>25</v>
      </c>
      <c r="P3" s="25"/>
      <c r="Q3" s="25"/>
      <c r="R3" s="304"/>
      <c r="S3" s="68"/>
      <c r="T3" s="173"/>
    </row>
    <row r="4" spans="1:20" ht="9">
      <c r="A4" s="350"/>
      <c r="B4" s="350"/>
      <c r="C4" s="350"/>
      <c r="D4" s="350"/>
      <c r="E4" s="350"/>
      <c r="F4" s="350"/>
      <c r="G4" s="27"/>
      <c r="H4" s="27"/>
      <c r="I4" s="27"/>
      <c r="J4" s="27"/>
      <c r="K4" s="73"/>
      <c r="L4" s="27"/>
      <c r="M4" s="50"/>
      <c r="N4" s="48"/>
      <c r="O4" s="75" t="s">
        <v>26</v>
      </c>
      <c r="P4" s="27"/>
      <c r="Q4" s="27"/>
      <c r="R4" s="74"/>
      <c r="S4" s="73"/>
      <c r="T4" s="78"/>
    </row>
    <row r="6" spans="1:20" ht="9">
      <c r="A6" s="248" t="s">
        <v>660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9">
      <c r="A7" s="373" t="s">
        <v>620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9">
      <c r="A8" s="257"/>
      <c r="B8" s="374"/>
      <c r="C8" s="348"/>
      <c r="D8" s="366"/>
      <c r="E8" s="265" t="s">
        <v>195</v>
      </c>
      <c r="F8" s="47"/>
      <c r="G8" s="262"/>
      <c r="H8" s="249"/>
      <c r="I8" s="249"/>
      <c r="J8" s="249"/>
      <c r="K8" s="249"/>
      <c r="L8" s="346"/>
      <c r="M8" s="249"/>
      <c r="N8" s="249"/>
      <c r="O8" s="249"/>
      <c r="P8" s="249"/>
      <c r="Q8" s="249"/>
      <c r="R8" s="346"/>
      <c r="S8" s="376" t="s">
        <v>13</v>
      </c>
      <c r="T8" s="249"/>
    </row>
    <row r="9" spans="1:20" ht="9">
      <c r="A9" s="254"/>
      <c r="B9" s="348"/>
      <c r="C9" s="351"/>
      <c r="D9" s="368"/>
      <c r="E9" s="369" t="s">
        <v>194</v>
      </c>
      <c r="F9" s="48"/>
      <c r="G9" s="926" t="s">
        <v>196</v>
      </c>
      <c r="H9" s="927"/>
      <c r="I9" s="927"/>
      <c r="J9" s="927"/>
      <c r="K9" s="927"/>
      <c r="L9" s="928"/>
      <c r="M9" s="926" t="s">
        <v>197</v>
      </c>
      <c r="N9" s="927"/>
      <c r="O9" s="927"/>
      <c r="P9" s="927"/>
      <c r="Q9" s="927"/>
      <c r="R9" s="928"/>
      <c r="S9" s="270" t="s">
        <v>79</v>
      </c>
      <c r="T9" s="254"/>
    </row>
    <row r="10" spans="1:20" ht="9">
      <c r="A10" s="253"/>
      <c r="B10" s="348"/>
      <c r="C10" s="351"/>
      <c r="D10" s="266"/>
      <c r="E10" s="365" t="s">
        <v>198</v>
      </c>
      <c r="F10" s="46"/>
      <c r="G10" s="266"/>
      <c r="H10" s="365"/>
      <c r="I10" s="46"/>
      <c r="J10" s="266"/>
      <c r="K10" s="365" t="s">
        <v>183</v>
      </c>
      <c r="L10" s="46"/>
      <c r="M10" s="266"/>
      <c r="N10" s="365"/>
      <c r="O10" s="46"/>
      <c r="P10" s="266"/>
      <c r="Q10" s="365" t="s">
        <v>198</v>
      </c>
      <c r="R10" s="46"/>
      <c r="S10" s="270" t="s">
        <v>160</v>
      </c>
      <c r="T10" s="253"/>
    </row>
    <row r="11" spans="1:20" ht="9">
      <c r="A11" s="256"/>
      <c r="B11" s="348"/>
      <c r="C11" s="348"/>
      <c r="D11" s="366"/>
      <c r="E11" s="265" t="s">
        <v>185</v>
      </c>
      <c r="F11" s="47"/>
      <c r="G11" s="366"/>
      <c r="H11" s="265"/>
      <c r="I11" s="47"/>
      <c r="J11" s="366"/>
      <c r="K11" s="265" t="s">
        <v>201</v>
      </c>
      <c r="L11" s="47"/>
      <c r="M11" s="366"/>
      <c r="N11" s="265"/>
      <c r="O11" s="47"/>
      <c r="P11" s="366"/>
      <c r="Q11" s="265" t="s">
        <v>185</v>
      </c>
      <c r="R11" s="47"/>
      <c r="S11" s="270" t="s">
        <v>190</v>
      </c>
      <c r="T11" s="254"/>
    </row>
    <row r="12" spans="1:20" ht="9">
      <c r="A12" s="352"/>
      <c r="B12" s="375"/>
      <c r="C12" s="348"/>
      <c r="D12" s="366"/>
      <c r="E12" s="265" t="s">
        <v>186</v>
      </c>
      <c r="F12" s="47"/>
      <c r="G12" s="366"/>
      <c r="H12" s="265" t="s">
        <v>199</v>
      </c>
      <c r="I12" s="47"/>
      <c r="J12" s="366"/>
      <c r="K12" s="265" t="s">
        <v>186</v>
      </c>
      <c r="L12" s="47"/>
      <c r="M12" s="366"/>
      <c r="N12" s="265" t="s">
        <v>198</v>
      </c>
      <c r="O12" s="47"/>
      <c r="P12" s="366"/>
      <c r="Q12" s="265" t="s">
        <v>186</v>
      </c>
      <c r="R12" s="47"/>
      <c r="S12" s="270" t="s">
        <v>191</v>
      </c>
      <c r="T12" s="254"/>
    </row>
    <row r="13" spans="1:20" ht="9">
      <c r="A13" s="347"/>
      <c r="B13" s="351"/>
      <c r="C13" s="348"/>
      <c r="D13" s="367"/>
      <c r="E13" s="265" t="s">
        <v>188</v>
      </c>
      <c r="F13" s="47"/>
      <c r="G13" s="367"/>
      <c r="H13" s="265" t="s">
        <v>200</v>
      </c>
      <c r="I13" s="47"/>
      <c r="J13" s="367"/>
      <c r="K13" s="265" t="s">
        <v>188</v>
      </c>
      <c r="L13" s="47"/>
      <c r="M13" s="367"/>
      <c r="N13" s="265" t="s">
        <v>187</v>
      </c>
      <c r="O13" s="47"/>
      <c r="P13" s="367"/>
      <c r="Q13" s="265" t="s">
        <v>188</v>
      </c>
      <c r="R13" s="47"/>
      <c r="S13" s="353" t="s">
        <v>192</v>
      </c>
      <c r="T13" s="258"/>
    </row>
    <row r="14" spans="1:20" ht="9">
      <c r="A14" s="347"/>
      <c r="B14" s="355" t="s">
        <v>182</v>
      </c>
      <c r="C14" s="355" t="s">
        <v>202</v>
      </c>
      <c r="D14" s="368"/>
      <c r="E14" s="369" t="s">
        <v>189</v>
      </c>
      <c r="F14" s="48"/>
      <c r="G14" s="368"/>
      <c r="H14" s="369" t="s">
        <v>401</v>
      </c>
      <c r="I14" s="48"/>
      <c r="J14" s="368"/>
      <c r="K14" s="369" t="s">
        <v>189</v>
      </c>
      <c r="L14" s="48"/>
      <c r="M14" s="368"/>
      <c r="N14" s="369" t="s">
        <v>400</v>
      </c>
      <c r="O14" s="48"/>
      <c r="P14" s="368"/>
      <c r="Q14" s="369" t="s">
        <v>189</v>
      </c>
      <c r="R14" s="48"/>
      <c r="S14" s="355" t="s">
        <v>193</v>
      </c>
      <c r="T14" s="258"/>
    </row>
    <row r="15" spans="1:20" ht="9">
      <c r="A15" s="354"/>
      <c r="B15" s="357">
        <v>1</v>
      </c>
      <c r="C15" s="357">
        <v>2</v>
      </c>
      <c r="D15" s="370"/>
      <c r="E15" s="356">
        <v>3</v>
      </c>
      <c r="F15" s="247"/>
      <c r="G15" s="370"/>
      <c r="H15" s="356" t="s">
        <v>575</v>
      </c>
      <c r="I15" s="247"/>
      <c r="J15" s="370"/>
      <c r="K15" s="356" t="s">
        <v>576</v>
      </c>
      <c r="L15" s="247"/>
      <c r="M15" s="370"/>
      <c r="N15" s="356" t="s">
        <v>577</v>
      </c>
      <c r="O15" s="247"/>
      <c r="P15" s="370"/>
      <c r="Q15" s="356" t="s">
        <v>578</v>
      </c>
      <c r="R15" s="247"/>
      <c r="S15" s="357">
        <v>6</v>
      </c>
      <c r="T15" s="368"/>
    </row>
    <row r="16" spans="1:20" ht="9">
      <c r="A16" s="318">
        <v>1</v>
      </c>
      <c r="B16" s="358"/>
      <c r="C16" s="358"/>
      <c r="D16" s="370"/>
      <c r="E16" s="356"/>
      <c r="F16" s="247"/>
      <c r="G16" s="370"/>
      <c r="H16" s="356"/>
      <c r="I16" s="247"/>
      <c r="J16" s="370"/>
      <c r="K16" s="356"/>
      <c r="L16" s="247"/>
      <c r="M16" s="370"/>
      <c r="N16" s="356"/>
      <c r="O16" s="247"/>
      <c r="P16" s="370"/>
      <c r="Q16" s="356"/>
      <c r="R16" s="247"/>
      <c r="S16" s="359"/>
      <c r="T16" s="399">
        <v>1</v>
      </c>
    </row>
    <row r="17" spans="1:20" ht="9">
      <c r="A17" s="318">
        <v>2</v>
      </c>
      <c r="B17" s="358"/>
      <c r="C17" s="358"/>
      <c r="D17" s="370"/>
      <c r="E17" s="356"/>
      <c r="F17" s="247"/>
      <c r="G17" s="370"/>
      <c r="H17" s="356"/>
      <c r="I17" s="247"/>
      <c r="J17" s="370"/>
      <c r="K17" s="356"/>
      <c r="L17" s="247"/>
      <c r="M17" s="370"/>
      <c r="N17" s="356"/>
      <c r="O17" s="247"/>
      <c r="P17" s="370"/>
      <c r="Q17" s="356"/>
      <c r="R17" s="247"/>
      <c r="S17" s="359"/>
      <c r="T17" s="400">
        <v>2</v>
      </c>
    </row>
    <row r="18" spans="1:20" ht="9">
      <c r="A18" s="318">
        <v>3</v>
      </c>
      <c r="B18" s="358"/>
      <c r="C18" s="358"/>
      <c r="D18" s="370"/>
      <c r="E18" s="356"/>
      <c r="F18" s="247"/>
      <c r="G18" s="370"/>
      <c r="H18" s="356"/>
      <c r="I18" s="247"/>
      <c r="J18" s="370"/>
      <c r="K18" s="356"/>
      <c r="L18" s="247"/>
      <c r="M18" s="370"/>
      <c r="N18" s="356"/>
      <c r="O18" s="247"/>
      <c r="P18" s="370"/>
      <c r="Q18" s="356"/>
      <c r="R18" s="247"/>
      <c r="S18" s="359"/>
      <c r="T18" s="400">
        <v>3</v>
      </c>
    </row>
    <row r="19" spans="1:20" ht="9">
      <c r="A19" s="318">
        <v>4</v>
      </c>
      <c r="B19" s="361"/>
      <c r="C19" s="358"/>
      <c r="D19" s="370"/>
      <c r="E19" s="356"/>
      <c r="F19" s="247"/>
      <c r="G19" s="370"/>
      <c r="H19" s="356"/>
      <c r="I19" s="247"/>
      <c r="J19" s="370"/>
      <c r="K19" s="356"/>
      <c r="L19" s="247"/>
      <c r="M19" s="370"/>
      <c r="N19" s="356"/>
      <c r="O19" s="247"/>
      <c r="P19" s="370"/>
      <c r="Q19" s="356"/>
      <c r="R19" s="247"/>
      <c r="S19" s="359"/>
      <c r="T19" s="400">
        <v>4</v>
      </c>
    </row>
    <row r="20" spans="1:20" ht="9">
      <c r="A20" s="318">
        <v>5</v>
      </c>
      <c r="B20" s="361"/>
      <c r="C20" s="358"/>
      <c r="D20" s="370"/>
      <c r="E20" s="356"/>
      <c r="F20" s="247"/>
      <c r="G20" s="370"/>
      <c r="H20" s="356"/>
      <c r="I20" s="247"/>
      <c r="J20" s="370"/>
      <c r="K20" s="356"/>
      <c r="L20" s="247"/>
      <c r="M20" s="370"/>
      <c r="N20" s="356"/>
      <c r="O20" s="247"/>
      <c r="P20" s="370"/>
      <c r="Q20" s="356"/>
      <c r="R20" s="247"/>
      <c r="S20" s="359"/>
      <c r="T20" s="400">
        <v>5</v>
      </c>
    </row>
    <row r="21" spans="1:20" ht="9">
      <c r="A21" s="318">
        <v>6</v>
      </c>
      <c r="B21" s="358"/>
      <c r="C21" s="358"/>
      <c r="D21" s="370"/>
      <c r="E21" s="356"/>
      <c r="F21" s="247"/>
      <c r="G21" s="370"/>
      <c r="H21" s="356"/>
      <c r="I21" s="247"/>
      <c r="J21" s="370"/>
      <c r="K21" s="356"/>
      <c r="L21" s="247"/>
      <c r="M21" s="370"/>
      <c r="N21" s="356"/>
      <c r="O21" s="247"/>
      <c r="P21" s="370"/>
      <c r="Q21" s="356"/>
      <c r="R21" s="247"/>
      <c r="S21" s="359"/>
      <c r="T21" s="400">
        <v>6</v>
      </c>
    </row>
    <row r="22" spans="1:20" ht="9">
      <c r="A22" s="318">
        <v>7</v>
      </c>
      <c r="B22" s="358"/>
      <c r="C22" s="358"/>
      <c r="D22" s="370"/>
      <c r="E22" s="356"/>
      <c r="F22" s="247"/>
      <c r="G22" s="370"/>
      <c r="H22" s="356"/>
      <c r="I22" s="247"/>
      <c r="J22" s="370"/>
      <c r="K22" s="356"/>
      <c r="L22" s="247"/>
      <c r="M22" s="370"/>
      <c r="N22" s="356"/>
      <c r="O22" s="247"/>
      <c r="P22" s="370"/>
      <c r="Q22" s="356"/>
      <c r="R22" s="247"/>
      <c r="S22" s="359"/>
      <c r="T22" s="400">
        <v>7</v>
      </c>
    </row>
    <row r="23" spans="1:20" ht="9">
      <c r="A23" s="318">
        <v>8</v>
      </c>
      <c r="B23" s="358"/>
      <c r="C23" s="358"/>
      <c r="D23" s="370"/>
      <c r="E23" s="356"/>
      <c r="F23" s="247"/>
      <c r="G23" s="370"/>
      <c r="H23" s="356"/>
      <c r="I23" s="247"/>
      <c r="J23" s="370"/>
      <c r="K23" s="356"/>
      <c r="L23" s="247"/>
      <c r="M23" s="370"/>
      <c r="N23" s="356"/>
      <c r="O23" s="247"/>
      <c r="P23" s="370"/>
      <c r="Q23" s="356"/>
      <c r="R23" s="247"/>
      <c r="S23" s="359"/>
      <c r="T23" s="400">
        <v>8</v>
      </c>
    </row>
    <row r="24" spans="1:20" ht="9">
      <c r="A24" s="318">
        <v>9</v>
      </c>
      <c r="B24" s="358"/>
      <c r="C24" s="358"/>
      <c r="D24" s="370"/>
      <c r="E24" s="356"/>
      <c r="F24" s="247"/>
      <c r="G24" s="370"/>
      <c r="H24" s="356"/>
      <c r="I24" s="247"/>
      <c r="J24" s="370"/>
      <c r="K24" s="356"/>
      <c r="L24" s="247"/>
      <c r="M24" s="370"/>
      <c r="N24" s="356"/>
      <c r="O24" s="247"/>
      <c r="P24" s="370"/>
      <c r="Q24" s="356"/>
      <c r="R24" s="247"/>
      <c r="S24" s="279"/>
      <c r="T24" s="400">
        <v>9</v>
      </c>
    </row>
    <row r="25" spans="1:20" ht="9">
      <c r="A25" s="318">
        <v>10</v>
      </c>
      <c r="B25" s="358"/>
      <c r="C25" s="358"/>
      <c r="D25" s="370"/>
      <c r="E25" s="356"/>
      <c r="F25" s="247"/>
      <c r="G25" s="370"/>
      <c r="H25" s="356"/>
      <c r="I25" s="247"/>
      <c r="J25" s="370"/>
      <c r="K25" s="356"/>
      <c r="L25" s="247"/>
      <c r="M25" s="370"/>
      <c r="N25" s="356"/>
      <c r="O25" s="247"/>
      <c r="P25" s="370"/>
      <c r="Q25" s="356"/>
      <c r="R25" s="247"/>
      <c r="S25" s="279"/>
      <c r="T25" s="400">
        <v>10</v>
      </c>
    </row>
    <row r="26" spans="1:20" ht="9">
      <c r="A26" s="36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65"/>
    </row>
    <row r="27" spans="9:20" ht="9"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</row>
    <row r="28" spans="1:20" ht="9">
      <c r="A28" s="428" t="s">
        <v>661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377"/>
    </row>
    <row r="29" spans="1:20" ht="9">
      <c r="A29" s="378"/>
      <c r="B29" s="378" t="s">
        <v>662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379"/>
    </row>
    <row r="30" spans="1:20" ht="9">
      <c r="A30" s="252"/>
      <c r="B30" s="267"/>
      <c r="C30" s="252"/>
      <c r="D30" s="252"/>
      <c r="E30" s="252"/>
      <c r="F30" s="252"/>
      <c r="G30" s="252"/>
      <c r="H30" s="49"/>
      <c r="I30" s="46"/>
      <c r="J30" s="45"/>
      <c r="K30" s="49"/>
      <c r="L30" s="365" t="s">
        <v>198</v>
      </c>
      <c r="M30" s="252"/>
      <c r="N30" s="372"/>
      <c r="O30" s="267"/>
      <c r="P30" s="49"/>
      <c r="Q30" s="49"/>
      <c r="R30" s="494" t="s">
        <v>402</v>
      </c>
      <c r="S30" s="46"/>
      <c r="T30" s="377"/>
    </row>
    <row r="31" spans="1:20" ht="9">
      <c r="A31" s="253"/>
      <c r="B31" s="258"/>
      <c r="C31" s="253"/>
      <c r="D31" s="253"/>
      <c r="E31" s="253"/>
      <c r="F31" s="253"/>
      <c r="G31" s="253"/>
      <c r="H31" s="25"/>
      <c r="I31" s="47"/>
      <c r="J31" s="43"/>
      <c r="K31" s="25"/>
      <c r="L31" s="265" t="s">
        <v>205</v>
      </c>
      <c r="M31" s="253"/>
      <c r="N31" s="347"/>
      <c r="O31" s="258"/>
      <c r="P31" s="25"/>
      <c r="Q31" s="25"/>
      <c r="R31" s="265" t="s">
        <v>403</v>
      </c>
      <c r="S31" s="47"/>
      <c r="T31" s="379"/>
    </row>
    <row r="32" spans="1:20" ht="9">
      <c r="A32" s="253"/>
      <c r="B32" s="926" t="s">
        <v>182</v>
      </c>
      <c r="C32" s="927"/>
      <c r="D32" s="927"/>
      <c r="E32" s="927"/>
      <c r="F32" s="927"/>
      <c r="G32" s="927"/>
      <c r="H32" s="927"/>
      <c r="I32" s="928"/>
      <c r="J32" s="35"/>
      <c r="K32" s="27"/>
      <c r="L32" s="371" t="s">
        <v>204</v>
      </c>
      <c r="M32" s="350"/>
      <c r="N32" s="349"/>
      <c r="O32" s="278"/>
      <c r="P32" s="27"/>
      <c r="Q32" s="27"/>
      <c r="R32" s="371" t="s">
        <v>193</v>
      </c>
      <c r="S32" s="48"/>
      <c r="T32" s="379"/>
    </row>
    <row r="33" spans="1:20" ht="9">
      <c r="A33" s="253"/>
      <c r="B33" s="926">
        <v>1</v>
      </c>
      <c r="C33" s="927"/>
      <c r="D33" s="927"/>
      <c r="E33" s="927"/>
      <c r="F33" s="927"/>
      <c r="G33" s="927"/>
      <c r="H33" s="927"/>
      <c r="I33" s="928"/>
      <c r="J33" s="35"/>
      <c r="K33" s="27"/>
      <c r="L33" s="371">
        <v>2</v>
      </c>
      <c r="M33" s="350"/>
      <c r="N33" s="349"/>
      <c r="O33" s="278"/>
      <c r="P33" s="27"/>
      <c r="Q33" s="27"/>
      <c r="R33" s="371">
        <v>3</v>
      </c>
      <c r="S33" s="48"/>
      <c r="T33" s="253"/>
    </row>
    <row r="34" spans="1:20" ht="9">
      <c r="A34" s="318">
        <v>1</v>
      </c>
      <c r="B34" s="384"/>
      <c r="C34" s="359"/>
      <c r="D34" s="359"/>
      <c r="E34" s="359"/>
      <c r="F34" s="359"/>
      <c r="G34" s="359"/>
      <c r="H34" s="359"/>
      <c r="I34" s="381"/>
      <c r="J34" s="279"/>
      <c r="K34" s="359"/>
      <c r="L34" s="359"/>
      <c r="M34" s="359"/>
      <c r="N34" s="381"/>
      <c r="O34" s="279"/>
      <c r="P34" s="359"/>
      <c r="Q34" s="359"/>
      <c r="R34" s="359"/>
      <c r="S34" s="381"/>
      <c r="T34" s="400">
        <v>1</v>
      </c>
    </row>
    <row r="35" spans="1:20" ht="9">
      <c r="A35" s="318">
        <v>2</v>
      </c>
      <c r="B35" s="279"/>
      <c r="C35" s="380"/>
      <c r="D35" s="380"/>
      <c r="E35" s="380"/>
      <c r="F35" s="380"/>
      <c r="G35" s="380"/>
      <c r="H35" s="380"/>
      <c r="I35" s="381"/>
      <c r="J35" s="279"/>
      <c r="K35" s="359"/>
      <c r="L35" s="359"/>
      <c r="M35" s="359"/>
      <c r="N35" s="381"/>
      <c r="O35" s="279"/>
      <c r="P35" s="359"/>
      <c r="Q35" s="359"/>
      <c r="R35" s="359"/>
      <c r="S35" s="381"/>
      <c r="T35" s="400">
        <v>2</v>
      </c>
    </row>
    <row r="36" spans="1:20" ht="9">
      <c r="A36" s="318">
        <v>3</v>
      </c>
      <c r="B36" s="279"/>
      <c r="C36" s="380"/>
      <c r="D36" s="380"/>
      <c r="E36" s="380"/>
      <c r="F36" s="380"/>
      <c r="G36" s="380"/>
      <c r="H36" s="380"/>
      <c r="I36" s="381"/>
      <c r="J36" s="279"/>
      <c r="K36" s="359"/>
      <c r="L36" s="359"/>
      <c r="M36" s="359"/>
      <c r="N36" s="381"/>
      <c r="O36" s="279"/>
      <c r="P36" s="359"/>
      <c r="Q36" s="359"/>
      <c r="R36" s="359"/>
      <c r="S36" s="381"/>
      <c r="T36" s="400">
        <v>3</v>
      </c>
    </row>
    <row r="37" spans="1:20" ht="9">
      <c r="A37" s="318">
        <v>4</v>
      </c>
      <c r="B37" s="279"/>
      <c r="C37" s="380"/>
      <c r="D37" s="380"/>
      <c r="E37" s="380"/>
      <c r="F37" s="380"/>
      <c r="G37" s="380"/>
      <c r="H37" s="380"/>
      <c r="I37" s="381"/>
      <c r="J37" s="279"/>
      <c r="K37" s="359"/>
      <c r="L37" s="359"/>
      <c r="M37" s="359"/>
      <c r="N37" s="381"/>
      <c r="O37" s="279"/>
      <c r="P37" s="359"/>
      <c r="Q37" s="359"/>
      <c r="R37" s="359"/>
      <c r="S37" s="381"/>
      <c r="T37" s="400">
        <v>4</v>
      </c>
    </row>
    <row r="38" spans="1:20" ht="9">
      <c r="A38" s="318">
        <v>5</v>
      </c>
      <c r="B38" s="279"/>
      <c r="C38" s="380"/>
      <c r="D38" s="380"/>
      <c r="E38" s="380"/>
      <c r="F38" s="380"/>
      <c r="G38" s="380"/>
      <c r="H38" s="380"/>
      <c r="I38" s="381"/>
      <c r="J38" s="279"/>
      <c r="K38" s="359"/>
      <c r="L38" s="359"/>
      <c r="M38" s="359"/>
      <c r="N38" s="381"/>
      <c r="O38" s="279"/>
      <c r="P38" s="359"/>
      <c r="Q38" s="359"/>
      <c r="R38" s="359"/>
      <c r="S38" s="381"/>
      <c r="T38" s="400">
        <v>5</v>
      </c>
    </row>
    <row r="39" spans="1:20" ht="9">
      <c r="A39" s="318">
        <v>6</v>
      </c>
      <c r="B39" s="279"/>
      <c r="C39" s="380"/>
      <c r="D39" s="380"/>
      <c r="E39" s="380"/>
      <c r="F39" s="380"/>
      <c r="G39" s="380"/>
      <c r="H39" s="380"/>
      <c r="I39" s="381"/>
      <c r="J39" s="279"/>
      <c r="K39" s="359"/>
      <c r="L39" s="359"/>
      <c r="M39" s="359"/>
      <c r="N39" s="381"/>
      <c r="O39" s="279"/>
      <c r="P39" s="359"/>
      <c r="Q39" s="359"/>
      <c r="R39" s="359"/>
      <c r="S39" s="381"/>
      <c r="T39" s="400">
        <v>6</v>
      </c>
    </row>
    <row r="40" spans="1:20" ht="9">
      <c r="A40" s="318">
        <v>7</v>
      </c>
      <c r="B40" s="279"/>
      <c r="C40" s="380"/>
      <c r="D40" s="380"/>
      <c r="E40" s="380"/>
      <c r="F40" s="380"/>
      <c r="G40" s="380"/>
      <c r="H40" s="380"/>
      <c r="I40" s="381"/>
      <c r="J40" s="279"/>
      <c r="K40" s="359"/>
      <c r="L40" s="359"/>
      <c r="M40" s="359"/>
      <c r="N40" s="381"/>
      <c r="O40" s="279"/>
      <c r="P40" s="359"/>
      <c r="Q40" s="359"/>
      <c r="R40" s="359"/>
      <c r="S40" s="381"/>
      <c r="T40" s="400">
        <v>7</v>
      </c>
    </row>
    <row r="41" spans="1:20" ht="9">
      <c r="A41" s="318">
        <v>8</v>
      </c>
      <c r="B41" s="279"/>
      <c r="C41" s="380"/>
      <c r="D41" s="380"/>
      <c r="E41" s="380"/>
      <c r="F41" s="380"/>
      <c r="G41" s="380"/>
      <c r="H41" s="380"/>
      <c r="I41" s="381"/>
      <c r="J41" s="279"/>
      <c r="K41" s="359"/>
      <c r="L41" s="359"/>
      <c r="M41" s="359"/>
      <c r="N41" s="381"/>
      <c r="O41" s="279"/>
      <c r="P41" s="359"/>
      <c r="Q41" s="359"/>
      <c r="R41" s="359"/>
      <c r="S41" s="381"/>
      <c r="T41" s="400">
        <v>8</v>
      </c>
    </row>
    <row r="42" spans="1:20" ht="9">
      <c r="A42" s="318">
        <v>9</v>
      </c>
      <c r="B42" s="279"/>
      <c r="C42" s="380"/>
      <c r="D42" s="380"/>
      <c r="E42" s="380"/>
      <c r="F42" s="380"/>
      <c r="G42" s="380"/>
      <c r="H42" s="380"/>
      <c r="I42" s="381"/>
      <c r="J42" s="279"/>
      <c r="K42" s="359"/>
      <c r="L42" s="359"/>
      <c r="M42" s="359"/>
      <c r="N42" s="381"/>
      <c r="O42" s="279"/>
      <c r="P42" s="359"/>
      <c r="Q42" s="359"/>
      <c r="R42" s="359"/>
      <c r="S42" s="381"/>
      <c r="T42" s="400">
        <v>9</v>
      </c>
    </row>
    <row r="43" spans="1:20" ht="9">
      <c r="A43" s="318">
        <v>10</v>
      </c>
      <c r="B43" s="279"/>
      <c r="C43" s="380"/>
      <c r="D43" s="380"/>
      <c r="E43" s="380"/>
      <c r="F43" s="380"/>
      <c r="G43" s="380"/>
      <c r="H43" s="380"/>
      <c r="I43" s="381"/>
      <c r="J43" s="279"/>
      <c r="K43" s="359"/>
      <c r="L43" s="359"/>
      <c r="M43" s="359"/>
      <c r="N43" s="381"/>
      <c r="O43" s="279"/>
      <c r="P43" s="359"/>
      <c r="Q43" s="359"/>
      <c r="R43" s="359"/>
      <c r="S43" s="381"/>
      <c r="T43" s="400">
        <v>10</v>
      </c>
    </row>
    <row r="48" spans="1:20" ht="9">
      <c r="A48" s="254"/>
      <c r="B48" s="256" t="s">
        <v>399</v>
      </c>
      <c r="C48" s="254"/>
      <c r="D48" s="254"/>
      <c r="E48" s="254"/>
      <c r="F48" s="254"/>
      <c r="G48" s="254"/>
      <c r="H48" s="254"/>
      <c r="I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</row>
    <row r="49" spans="1:20" ht="9">
      <c r="A49" s="254"/>
      <c r="B49" s="253" t="s">
        <v>404</v>
      </c>
      <c r="C49" s="253"/>
      <c r="D49" s="253"/>
      <c r="E49" s="253"/>
      <c r="F49" s="253"/>
      <c r="G49" s="257"/>
      <c r="H49" s="253"/>
      <c r="I49" s="253"/>
      <c r="K49" s="254"/>
      <c r="L49" s="254"/>
      <c r="M49" s="254"/>
      <c r="N49" s="254"/>
      <c r="O49" s="254"/>
      <c r="P49" s="254"/>
      <c r="Q49" s="254"/>
      <c r="R49" s="254"/>
      <c r="S49" s="254"/>
      <c r="T49" s="254"/>
    </row>
    <row r="53" spans="1:20" ht="9">
      <c r="A53" s="254"/>
      <c r="B53" s="254"/>
      <c r="C53" s="254"/>
      <c r="D53" s="254"/>
      <c r="E53" s="254"/>
      <c r="F53" s="254"/>
      <c r="G53" s="254"/>
      <c r="H53" s="254"/>
      <c r="I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</row>
    <row r="54" spans="1:20" ht="9">
      <c r="A54" s="254"/>
      <c r="B54" s="254"/>
      <c r="C54" s="254"/>
      <c r="D54" s="254"/>
      <c r="E54" s="254"/>
      <c r="F54" s="254"/>
      <c r="G54" s="254"/>
      <c r="H54" s="254"/>
      <c r="I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</row>
    <row r="55" spans="1:20" ht="9">
      <c r="A55" s="254"/>
      <c r="B55" s="254"/>
      <c r="C55" s="254"/>
      <c r="D55" s="254"/>
      <c r="E55" s="254"/>
      <c r="F55" s="254"/>
      <c r="G55" s="254"/>
      <c r="H55" s="254"/>
      <c r="I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</row>
    <row r="56" spans="1:20" ht="9">
      <c r="A56" s="254"/>
      <c r="B56" s="254"/>
      <c r="C56" s="254"/>
      <c r="D56" s="254"/>
      <c r="E56" s="254"/>
      <c r="F56" s="254"/>
      <c r="G56" s="254"/>
      <c r="H56" s="254"/>
      <c r="I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</row>
    <row r="57" spans="1:20" ht="9">
      <c r="A57" s="254"/>
      <c r="B57" s="254"/>
      <c r="C57" s="254"/>
      <c r="D57" s="254"/>
      <c r="E57" s="254"/>
      <c r="F57" s="254"/>
      <c r="G57" s="254"/>
      <c r="H57" s="254"/>
      <c r="I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</row>
    <row r="58" spans="1:20" ht="9">
      <c r="A58" s="254"/>
      <c r="B58" s="254"/>
      <c r="C58" s="254"/>
      <c r="D58" s="254"/>
      <c r="E58" s="254"/>
      <c r="F58" s="254"/>
      <c r="G58" s="254"/>
      <c r="H58" s="254"/>
      <c r="I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</row>
    <row r="59" spans="1:20" ht="9">
      <c r="A59" s="254"/>
      <c r="B59" s="254"/>
      <c r="C59" s="254"/>
      <c r="D59" s="254"/>
      <c r="E59" s="254"/>
      <c r="F59" s="254"/>
      <c r="G59" s="254"/>
      <c r="H59" s="254"/>
      <c r="I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</row>
    <row r="60" spans="1:20" ht="9">
      <c r="A60" s="254"/>
      <c r="B60" s="254"/>
      <c r="C60" s="254"/>
      <c r="D60" s="254"/>
      <c r="E60" s="254"/>
      <c r="F60" s="254"/>
      <c r="G60" s="254"/>
      <c r="H60" s="254"/>
      <c r="I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</row>
    <row r="61" spans="1:20" ht="9">
      <c r="A61" s="254"/>
      <c r="B61" s="254"/>
      <c r="C61" s="254"/>
      <c r="D61" s="254"/>
      <c r="E61" s="254"/>
      <c r="F61" s="254"/>
      <c r="G61" s="254"/>
      <c r="H61" s="254"/>
      <c r="I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</row>
    <row r="62" spans="1:20" ht="9">
      <c r="A62" s="254"/>
      <c r="B62" s="254"/>
      <c r="C62" s="254"/>
      <c r="D62" s="254"/>
      <c r="E62" s="254"/>
      <c r="F62" s="254"/>
      <c r="G62" s="254"/>
      <c r="H62" s="254"/>
      <c r="I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</row>
    <row r="63" spans="1:20" ht="9">
      <c r="A63" s="254"/>
      <c r="B63" s="254"/>
      <c r="C63" s="254"/>
      <c r="D63" s="254"/>
      <c r="E63" s="254"/>
      <c r="F63" s="254"/>
      <c r="G63" s="254"/>
      <c r="H63" s="254"/>
      <c r="I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</row>
    <row r="64" spans="1:20" ht="9">
      <c r="A64" s="254"/>
      <c r="B64" s="254"/>
      <c r="C64" s="254"/>
      <c r="D64" s="254"/>
      <c r="E64" s="254"/>
      <c r="F64" s="254"/>
      <c r="G64" s="254"/>
      <c r="H64" s="254"/>
      <c r="I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</row>
    <row r="68" spans="1:11" ht="9">
      <c r="A68" s="254"/>
      <c r="B68" s="254"/>
      <c r="C68" s="254"/>
      <c r="D68" s="254"/>
      <c r="E68" s="254"/>
      <c r="F68" s="254"/>
      <c r="G68" s="254"/>
      <c r="H68" s="254"/>
      <c r="I68" s="254"/>
      <c r="J68" s="254"/>
      <c r="K68" s="254"/>
    </row>
    <row r="69" spans="1:11" ht="9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</row>
    <row r="70" spans="1:11" ht="9">
      <c r="A70" s="254"/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9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20" ht="9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</row>
    <row r="73" spans="1:20" ht="9">
      <c r="A73" s="252" t="s">
        <v>734</v>
      </c>
      <c r="B73" s="252"/>
      <c r="C73" s="252"/>
      <c r="D73" s="252"/>
      <c r="E73" s="252"/>
      <c r="F73" s="252"/>
      <c r="G73" s="252"/>
      <c r="H73" s="252"/>
      <c r="I73" s="382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</row>
    <row r="74" spans="1:20" ht="9">
      <c r="A74" s="253"/>
      <c r="B74" s="253"/>
      <c r="C74" s="253"/>
      <c r="D74" s="253"/>
      <c r="E74" s="253"/>
      <c r="F74" s="253"/>
      <c r="G74" s="253"/>
      <c r="H74" s="253"/>
      <c r="I74" s="364"/>
      <c r="J74" s="281"/>
      <c r="K74" s="254"/>
      <c r="L74" s="254"/>
      <c r="M74" s="254"/>
      <c r="N74" s="254"/>
      <c r="O74" s="254"/>
      <c r="P74" s="254"/>
      <c r="Q74" s="254"/>
      <c r="R74" s="254"/>
      <c r="S74" s="254"/>
      <c r="T74" s="254"/>
    </row>
    <row r="75" spans="1:20" ht="12.75">
      <c r="A75" s="360" t="s">
        <v>203</v>
      </c>
      <c r="B75" s="360"/>
      <c r="C75" s="360"/>
      <c r="D75" s="360"/>
      <c r="E75" s="360"/>
      <c r="F75" s="360"/>
      <c r="G75" s="360"/>
      <c r="H75" s="360"/>
      <c r="I75" s="360"/>
      <c r="K75" s="254"/>
      <c r="L75" s="254"/>
      <c r="M75" s="254"/>
      <c r="N75" s="254"/>
      <c r="O75" s="254"/>
      <c r="P75" s="254"/>
      <c r="Q75" s="254"/>
      <c r="R75" s="254"/>
      <c r="S75" s="254"/>
      <c r="T75" s="295" t="s">
        <v>7</v>
      </c>
    </row>
  </sheetData>
  <sheetProtection/>
  <mergeCells count="4">
    <mergeCell ref="G9:L9"/>
    <mergeCell ref="M9:R9"/>
    <mergeCell ref="B32:I32"/>
    <mergeCell ref="B33:I33"/>
  </mergeCells>
  <printOptions horizontalCentered="1"/>
  <pageMargins left="0.5" right="0.5" top="0.5" bottom="0.5" header="0" footer="0"/>
  <pageSetup horizontalDpi="600" verticalDpi="600" orientation="portrait" r:id="rId2"/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T118"/>
  <sheetViews>
    <sheetView showGridLines="0" showZeros="0" zoomScaleSheetLayoutView="100" zoomScalePageLayoutView="0" workbookViewId="0" topLeftCell="A1">
      <selection activeCell="A1" sqref="A1"/>
    </sheetView>
  </sheetViews>
  <sheetFormatPr defaultColWidth="11.796875" defaultRowHeight="10.5"/>
  <cols>
    <col min="1" max="1" width="6.59765625" style="33" customWidth="1"/>
    <col min="2" max="2" width="41" style="0" customWidth="1"/>
    <col min="3" max="10" width="19" style="0" customWidth="1"/>
    <col min="11" max="11" width="6.59765625" style="0" customWidth="1"/>
    <col min="12" max="13" width="10" style="0" customWidth="1"/>
    <col min="14" max="14" width="11.59765625" style="0" customWidth="1"/>
    <col min="15" max="17" width="10" style="0" customWidth="1"/>
    <col min="18" max="18" width="13" style="0" customWidth="1"/>
    <col min="19" max="19" width="7" style="28" customWidth="1"/>
  </cols>
  <sheetData>
    <row r="1" spans="1:19" ht="12.75">
      <c r="A1" s="691" t="s">
        <v>795</v>
      </c>
      <c r="B1" s="386"/>
      <c r="C1" s="54"/>
      <c r="E1" s="324" t="s">
        <v>726</v>
      </c>
      <c r="F1" s="324"/>
      <c r="H1" s="324"/>
      <c r="I1" s="324"/>
      <c r="J1" s="54"/>
      <c r="K1" s="285" t="s">
        <v>22</v>
      </c>
      <c r="L1" s="330"/>
      <c r="M1" s="2"/>
      <c r="S1"/>
    </row>
    <row r="2" spans="1:19" ht="9">
      <c r="A2" s="337" t="s">
        <v>668</v>
      </c>
      <c r="B2" s="385"/>
      <c r="C2" s="60"/>
      <c r="D2" s="59"/>
      <c r="E2" s="59"/>
      <c r="F2" s="208" t="s">
        <v>24</v>
      </c>
      <c r="G2" s="49"/>
      <c r="H2" s="284" t="s">
        <v>5</v>
      </c>
      <c r="I2" s="49"/>
      <c r="J2" s="65" t="s">
        <v>206</v>
      </c>
      <c r="K2" s="60"/>
      <c r="L2" s="53"/>
      <c r="M2" s="2"/>
      <c r="S2"/>
    </row>
    <row r="3" spans="1:19" ht="9">
      <c r="A3" s="336"/>
      <c r="B3" s="392"/>
      <c r="C3" s="53"/>
      <c r="D3" s="53"/>
      <c r="E3" s="53"/>
      <c r="F3" s="68"/>
      <c r="G3" s="25"/>
      <c r="H3" s="69" t="s">
        <v>545</v>
      </c>
      <c r="I3" s="25"/>
      <c r="J3" s="69"/>
      <c r="K3" s="54"/>
      <c r="L3" s="53"/>
      <c r="M3" s="2"/>
      <c r="S3"/>
    </row>
    <row r="4" spans="1:19" ht="9">
      <c r="A4" s="387"/>
      <c r="B4" s="388"/>
      <c r="C4" s="53"/>
      <c r="D4" s="53"/>
      <c r="E4" s="53"/>
      <c r="F4" s="68"/>
      <c r="G4" s="633"/>
      <c r="H4" s="69" t="s">
        <v>547</v>
      </c>
      <c r="I4" s="25"/>
      <c r="J4" s="68"/>
      <c r="K4" s="62"/>
      <c r="L4" s="53"/>
      <c r="M4" s="2"/>
      <c r="S4"/>
    </row>
    <row r="5" spans="1:19" ht="9">
      <c r="A5" s="178"/>
      <c r="B5" s="392"/>
      <c r="C5" s="323" t="s">
        <v>159</v>
      </c>
      <c r="D5" s="798"/>
      <c r="E5" s="588"/>
      <c r="F5" s="323"/>
      <c r="G5" s="323"/>
      <c r="H5" s="323"/>
      <c r="I5" s="323"/>
      <c r="J5" s="323"/>
      <c r="K5" s="217"/>
      <c r="S5"/>
    </row>
    <row r="6" spans="1:19" ht="9">
      <c r="A6" s="178"/>
      <c r="B6" s="392"/>
      <c r="C6" s="326" t="s">
        <v>775</v>
      </c>
      <c r="D6" s="799"/>
      <c r="E6" s="589"/>
      <c r="F6" s="589"/>
      <c r="G6" s="326"/>
      <c r="H6" s="326"/>
      <c r="I6" s="326"/>
      <c r="J6" s="326"/>
      <c r="K6" s="217"/>
      <c r="S6"/>
    </row>
    <row r="7" spans="1:19" ht="9">
      <c r="A7" s="178"/>
      <c r="B7" s="392"/>
      <c r="C7" s="326" t="s">
        <v>753</v>
      </c>
      <c r="D7" s="799" t="s">
        <v>777</v>
      </c>
      <c r="E7" s="589" t="s">
        <v>716</v>
      </c>
      <c r="F7" s="589" t="s">
        <v>779</v>
      </c>
      <c r="G7" s="326" t="s">
        <v>72</v>
      </c>
      <c r="H7" s="326" t="s">
        <v>766</v>
      </c>
      <c r="I7" s="326"/>
      <c r="J7" s="326"/>
      <c r="K7" s="217"/>
      <c r="S7"/>
    </row>
    <row r="8" spans="1:19" ht="9">
      <c r="A8" s="178"/>
      <c r="B8" s="392"/>
      <c r="C8" s="326" t="s">
        <v>776</v>
      </c>
      <c r="D8" s="799" t="s">
        <v>778</v>
      </c>
      <c r="E8" s="589" t="s">
        <v>184</v>
      </c>
      <c r="F8" s="589" t="s">
        <v>790</v>
      </c>
      <c r="G8" s="326" t="s">
        <v>763</v>
      </c>
      <c r="H8" s="326" t="s">
        <v>763</v>
      </c>
      <c r="I8" s="326"/>
      <c r="J8" s="326"/>
      <c r="K8" s="217"/>
      <c r="S8"/>
    </row>
    <row r="9" spans="1:19" ht="9">
      <c r="A9" s="178"/>
      <c r="B9" s="392"/>
      <c r="C9" s="313" t="s">
        <v>715</v>
      </c>
      <c r="D9" s="800" t="s">
        <v>755</v>
      </c>
      <c r="E9" s="800" t="s">
        <v>744</v>
      </c>
      <c r="F9" s="800" t="s">
        <v>760</v>
      </c>
      <c r="G9" s="800" t="s">
        <v>764</v>
      </c>
      <c r="H9" s="800" t="s">
        <v>764</v>
      </c>
      <c r="I9" s="313" t="s">
        <v>210</v>
      </c>
      <c r="J9" s="313" t="s">
        <v>717</v>
      </c>
      <c r="K9" s="217"/>
      <c r="S9"/>
    </row>
    <row r="10" spans="1:19" ht="9">
      <c r="A10" s="387"/>
      <c r="B10" s="388"/>
      <c r="C10" s="314" t="s">
        <v>9</v>
      </c>
      <c r="D10" s="314" t="s">
        <v>10</v>
      </c>
      <c r="E10" s="314">
        <v>3</v>
      </c>
      <c r="F10" s="314">
        <v>4</v>
      </c>
      <c r="G10" s="314">
        <v>5</v>
      </c>
      <c r="H10" s="314">
        <v>6</v>
      </c>
      <c r="I10" s="314">
        <v>7</v>
      </c>
      <c r="J10" s="314">
        <v>8</v>
      </c>
      <c r="K10" s="398"/>
      <c r="S10"/>
    </row>
    <row r="11" spans="1:19" ht="9">
      <c r="A11" s="401">
        <v>1</v>
      </c>
      <c r="B11" s="402" t="s">
        <v>213</v>
      </c>
      <c r="C11" s="391"/>
      <c r="D11" s="390"/>
      <c r="E11" s="579">
        <f>SUM(D11:D54)</f>
        <v>0</v>
      </c>
      <c r="F11" s="579"/>
      <c r="G11" s="579"/>
      <c r="H11" s="579"/>
      <c r="I11" s="579"/>
      <c r="J11" s="579"/>
      <c r="K11" s="151">
        <v>1</v>
      </c>
      <c r="S11"/>
    </row>
    <row r="12" spans="1:19" ht="9">
      <c r="A12" s="401">
        <v>2</v>
      </c>
      <c r="B12" s="402" t="s">
        <v>214</v>
      </c>
      <c r="C12" s="390"/>
      <c r="D12" s="390"/>
      <c r="E12" s="390"/>
      <c r="F12" s="390"/>
      <c r="G12" s="390"/>
      <c r="H12" s="390"/>
      <c r="I12" s="390"/>
      <c r="J12" s="390"/>
      <c r="K12" s="151">
        <v>2</v>
      </c>
      <c r="S12"/>
    </row>
    <row r="13" spans="1:19" ht="9">
      <c r="A13" s="401">
        <v>3</v>
      </c>
      <c r="B13" s="61" t="s">
        <v>215</v>
      </c>
      <c r="C13" s="390"/>
      <c r="D13" s="390"/>
      <c r="E13" s="390"/>
      <c r="F13" s="390"/>
      <c r="G13" s="390"/>
      <c r="H13" s="390"/>
      <c r="I13" s="394"/>
      <c r="J13" s="394"/>
      <c r="K13" s="151">
        <v>3</v>
      </c>
      <c r="S13"/>
    </row>
    <row r="14" spans="1:19" ht="9">
      <c r="A14" s="401">
        <v>4</v>
      </c>
      <c r="B14" s="61" t="s">
        <v>216</v>
      </c>
      <c r="C14" s="390"/>
      <c r="D14" s="390"/>
      <c r="E14" s="390"/>
      <c r="F14" s="390"/>
      <c r="G14" s="390"/>
      <c r="H14" s="390"/>
      <c r="I14" s="390"/>
      <c r="J14" s="390"/>
      <c r="K14" s="151">
        <v>4</v>
      </c>
      <c r="S14"/>
    </row>
    <row r="15" spans="1:19" ht="9">
      <c r="A15" s="401">
        <v>5</v>
      </c>
      <c r="B15" s="395" t="s">
        <v>217</v>
      </c>
      <c r="C15" s="390"/>
      <c r="D15" s="390"/>
      <c r="E15" s="390"/>
      <c r="F15" s="390"/>
      <c r="G15" s="390"/>
      <c r="H15" s="390"/>
      <c r="I15" s="579">
        <f>IF('B-1'!I15&lt;1,"",ROUND('B-1'!I15*'B-1'!I$57,0))</f>
      </c>
      <c r="J15" s="579">
        <f>IF('B-1'!J15&lt;1,"",ROUND('B-1'!J15*'B-1'!J$57,0))</f>
      </c>
      <c r="K15" s="151">
        <v>5</v>
      </c>
      <c r="S15"/>
    </row>
    <row r="16" spans="1:19" ht="9">
      <c r="A16" s="401">
        <v>6</v>
      </c>
      <c r="B16" s="666" t="s">
        <v>218</v>
      </c>
      <c r="C16" s="709"/>
      <c r="D16" s="710"/>
      <c r="E16" s="710"/>
      <c r="F16" s="710"/>
      <c r="G16" s="710"/>
      <c r="H16" s="710"/>
      <c r="I16" s="710"/>
      <c r="J16" s="710"/>
      <c r="K16" s="151">
        <v>6</v>
      </c>
      <c r="S16"/>
    </row>
    <row r="17" spans="1:19" ht="9">
      <c r="A17" s="401">
        <v>7</v>
      </c>
      <c r="B17" s="402" t="s">
        <v>219</v>
      </c>
      <c r="C17" s="579"/>
      <c r="D17" s="390"/>
      <c r="E17" s="390"/>
      <c r="F17" s="390"/>
      <c r="G17" s="390"/>
      <c r="H17" s="390"/>
      <c r="I17" s="390"/>
      <c r="J17" s="390"/>
      <c r="K17" s="151">
        <v>7</v>
      </c>
      <c r="S17"/>
    </row>
    <row r="18" spans="1:19" ht="9">
      <c r="A18" s="300"/>
      <c r="B18" s="404" t="s">
        <v>670</v>
      </c>
      <c r="C18" s="390"/>
      <c r="D18" s="390"/>
      <c r="E18" s="390"/>
      <c r="F18" s="390"/>
      <c r="G18" s="390"/>
      <c r="H18" s="390"/>
      <c r="I18" s="390"/>
      <c r="J18" s="390"/>
      <c r="K18" s="301"/>
      <c r="S18"/>
    </row>
    <row r="19" spans="1:19" ht="9">
      <c r="A19" s="401">
        <v>8</v>
      </c>
      <c r="B19" s="402" t="s">
        <v>220</v>
      </c>
      <c r="C19" s="390"/>
      <c r="D19" s="579">
        <f>+'B-1'!D56-SUM(B!D20:D54)-SUM(D12:D18)</f>
        <v>0</v>
      </c>
      <c r="E19" s="390"/>
      <c r="F19" s="390"/>
      <c r="G19" s="390"/>
      <c r="H19" s="390"/>
      <c r="I19" s="390"/>
      <c r="J19" s="390"/>
      <c r="K19" s="151">
        <v>8</v>
      </c>
      <c r="S19"/>
    </row>
    <row r="20" spans="1:19" ht="9">
      <c r="A20" s="401">
        <v>8.01</v>
      </c>
      <c r="B20" s="395" t="s">
        <v>221</v>
      </c>
      <c r="C20" s="390"/>
      <c r="D20" s="390"/>
      <c r="E20" s="579">
        <f>IF('B-1'!E20&gt;0,B!D19-B!E21,"")</f>
      </c>
      <c r="F20" s="607"/>
      <c r="G20" s="579">
        <f>IF('B-1'!G20&lt;1,"",ROUND('B-1'!G20*'B-1'!G$57,0))</f>
      </c>
      <c r="H20" s="579">
        <f>IF('B-1'!H20&lt;1,"",ROUND('B-1'!H20*'B-1'!H$57,0))</f>
      </c>
      <c r="I20" s="579">
        <f>IF('B-1'!I20&lt;1,"",ROUND('B-1'!I20*'B-1'!I$57,0))</f>
      </c>
      <c r="J20" s="579">
        <f>IF('B-1'!J20&lt;1,"",ROUND('B-1'!J20*'B-1'!J$57,0))</f>
      </c>
      <c r="K20" s="151">
        <v>8.01</v>
      </c>
      <c r="S20"/>
    </row>
    <row r="21" spans="1:19" ht="9">
      <c r="A21" s="401">
        <v>8.02</v>
      </c>
      <c r="B21" s="403" t="s">
        <v>222</v>
      </c>
      <c r="C21" s="390"/>
      <c r="D21" s="390"/>
      <c r="E21" s="579">
        <f>IF('B-1'!D19&gt;0,ROUND(B!D19*('B-1'!E21/('B-1'!E20+'B-1'!E21)),0),"")</f>
      </c>
      <c r="F21" s="579">
        <f>IF('B-1'!F21&lt;1,"",ROUND('B-1'!F21*'B-1'!F$57,0))</f>
      </c>
      <c r="G21" s="579">
        <f>IF('B-1'!G21&lt;1,"",ROUND('B-1'!G21*'B-1'!G$57,0))</f>
      </c>
      <c r="H21" s="579">
        <f>IF('B-1'!H21&lt;1,"",ROUND('B-1'!H21*'B-1'!H$57,0))</f>
      </c>
      <c r="I21" s="579">
        <f>IF('B-1'!I21&lt;1,"",ROUND('B-1'!I21*'B-1'!I$57,0))</f>
      </c>
      <c r="J21" s="579">
        <f>IF('B-1'!J21&lt;1,"",ROUND('B-1'!J21*'B-1'!J$57,0))</f>
      </c>
      <c r="K21" s="151">
        <v>8.02</v>
      </c>
      <c r="S21"/>
    </row>
    <row r="22" spans="1:19" ht="9">
      <c r="A22" s="401">
        <v>9</v>
      </c>
      <c r="B22" s="405" t="s">
        <v>223</v>
      </c>
      <c r="C22" s="390"/>
      <c r="D22" s="579">
        <f>IF('B-1'!D22=0,"",ROUND('B-1'!D22*'B-1'!D$57,0))</f>
      </c>
      <c r="E22" s="390"/>
      <c r="F22" s="390"/>
      <c r="G22" s="390"/>
      <c r="H22" s="390"/>
      <c r="I22" s="390"/>
      <c r="J22" s="390"/>
      <c r="K22" s="151">
        <v>9</v>
      </c>
      <c r="S22"/>
    </row>
    <row r="23" spans="1:19" ht="9">
      <c r="A23" s="401">
        <v>9.01</v>
      </c>
      <c r="B23" s="402" t="s">
        <v>224</v>
      </c>
      <c r="C23" s="390"/>
      <c r="D23" s="390"/>
      <c r="E23" s="579">
        <f>IF('B-1'!E23&gt;0,B!D22-B!E24,"")</f>
      </c>
      <c r="F23" s="579">
        <f>IF('B-1'!F23&lt;1,"",ROUND('B-1'!F23*'B-1'!F$57,0))</f>
      </c>
      <c r="G23" s="579">
        <f>IF('B-1'!G23&lt;1,"",ROUND('B-1'!G23*'B-1'!G$57,0))</f>
      </c>
      <c r="H23" s="579">
        <f>IF('B-1'!H23&lt;1,"",ROUND('B-1'!H23*'B-1'!H$57,0))</f>
      </c>
      <c r="I23" s="579">
        <f>IF('B-1'!I23&lt;1,"",ROUND('B-1'!I23*'B-1'!I$57,0))</f>
      </c>
      <c r="J23" s="579">
        <f>IF('B-1'!J23&lt;1,"",ROUND('B-1'!J23*'B-1'!J$57,0))</f>
      </c>
      <c r="K23" s="151">
        <v>9.01</v>
      </c>
      <c r="S23"/>
    </row>
    <row r="24" spans="1:19" ht="9">
      <c r="A24" s="401">
        <v>9.02</v>
      </c>
      <c r="B24" s="402" t="s">
        <v>225</v>
      </c>
      <c r="C24" s="390"/>
      <c r="D24" s="390"/>
      <c r="E24" s="579">
        <f>IF('B-1'!D22&gt;0,ROUND(B!D22*('B-1'!E24/('B-1'!E23+'B-1'!E24)),0),"")</f>
      </c>
      <c r="F24" s="579">
        <f>IF('B-1'!F24&lt;1,"",ROUND('B-1'!F24*'B-1'!F$57,0))</f>
      </c>
      <c r="G24" s="579">
        <f>IF('B-1'!G24&lt;1,"",ROUND('B-1'!G24*'B-1'!G$57,0))</f>
      </c>
      <c r="H24" s="579">
        <f>IF('B-1'!H24&lt;1,"",ROUND('B-1'!H24*'B-1'!H$57,0))</f>
      </c>
      <c r="I24" s="579">
        <f>IF('B-1'!I24&lt;1,"",ROUND('B-1'!I24*'B-1'!I$57,0))</f>
      </c>
      <c r="J24" s="579">
        <f>IF('B-1'!J24&lt;1,"",ROUND('B-1'!J24*'B-1'!J$57,0))</f>
      </c>
      <c r="K24" s="151">
        <v>9.02</v>
      </c>
      <c r="S24"/>
    </row>
    <row r="25" spans="1:19" ht="9">
      <c r="A25" s="401">
        <v>10</v>
      </c>
      <c r="B25" s="402" t="s">
        <v>226</v>
      </c>
      <c r="C25" s="390"/>
      <c r="D25" s="579">
        <f>IF('B-1'!D25=0,"",ROUND('B-1'!D25*'B-1'!D$57,0))</f>
      </c>
      <c r="E25" s="390"/>
      <c r="F25" s="390"/>
      <c r="G25" s="390"/>
      <c r="H25" s="390"/>
      <c r="I25" s="390"/>
      <c r="J25" s="390"/>
      <c r="K25" s="151">
        <v>10</v>
      </c>
      <c r="S25"/>
    </row>
    <row r="26" spans="1:19" ht="9">
      <c r="A26" s="401">
        <v>10.01</v>
      </c>
      <c r="B26" s="402" t="s">
        <v>227</v>
      </c>
      <c r="C26" s="390"/>
      <c r="D26" s="390"/>
      <c r="E26" s="579">
        <f>IF('B-1'!E26&gt;0,B!D25-B!E27,"")</f>
      </c>
      <c r="F26" s="579">
        <f>IF('B-1'!F26&lt;1,"",ROUND('B-1'!F26*'B-1'!F$57,0))</f>
      </c>
      <c r="G26" s="579">
        <f>IF('B-1'!G26&lt;1,"",ROUND('B-1'!G26*'B-1'!G$57,0))</f>
      </c>
      <c r="H26" s="579">
        <f>IF('B-1'!H26&lt;1,"",ROUND('B-1'!H26*'B-1'!H$57,0))</f>
      </c>
      <c r="I26" s="579">
        <f>IF('B-1'!I26&lt;1,"",ROUND('B-1'!I26*'B-1'!I$57,0))</f>
      </c>
      <c r="J26" s="579">
        <f>IF('B-1'!J26&lt;1,"",ROUND('B-1'!J26*'B-1'!J$57,0))</f>
      </c>
      <c r="K26" s="151">
        <v>10.01</v>
      </c>
      <c r="S26"/>
    </row>
    <row r="27" spans="1:19" ht="9">
      <c r="A27" s="401">
        <v>10.02</v>
      </c>
      <c r="B27" s="402" t="s">
        <v>228</v>
      </c>
      <c r="C27" s="390"/>
      <c r="D27" s="390"/>
      <c r="E27" s="579">
        <f>IF('B-1'!D25&gt;0,ROUND(B!D25*('B-1'!E27/('B-1'!E26+'B-1'!E27)),0),"")</f>
      </c>
      <c r="F27" s="579">
        <f>IF('B-1'!F27&lt;1,"",ROUND('B-1'!F27*'B-1'!F$57,0))</f>
      </c>
      <c r="G27" s="579">
        <f>IF('B-1'!G27&lt;1,"",ROUND('B-1'!G27*'B-1'!G$57,0))</f>
      </c>
      <c r="H27" s="579">
        <f>IF('B-1'!H27&lt;1,"",ROUND('B-1'!H27*'B-1'!H$57,0))</f>
      </c>
      <c r="I27" s="579">
        <f>IF('B-1'!I27&lt;1,"",ROUND('B-1'!I27*'B-1'!I$57,0))</f>
      </c>
      <c r="J27" s="579">
        <f>IF('B-1'!J27&lt;1,"",ROUND('B-1'!J27*'B-1'!J$57,0))</f>
      </c>
      <c r="K27" s="151">
        <v>10.02</v>
      </c>
      <c r="S27"/>
    </row>
    <row r="28" spans="1:19" ht="9">
      <c r="A28" s="401">
        <v>11</v>
      </c>
      <c r="B28" s="388" t="s">
        <v>229</v>
      </c>
      <c r="C28" s="390"/>
      <c r="D28" s="579">
        <f>IF('B-1'!D28=0,"",ROUND('B-1'!D28*'B-1'!D$57,0))</f>
      </c>
      <c r="E28" s="390"/>
      <c r="F28" s="390"/>
      <c r="G28" s="390"/>
      <c r="H28" s="390"/>
      <c r="I28" s="390"/>
      <c r="J28" s="390"/>
      <c r="K28" s="151">
        <v>11</v>
      </c>
      <c r="S28"/>
    </row>
    <row r="29" spans="1:19" ht="9">
      <c r="A29" s="401">
        <v>11.01</v>
      </c>
      <c r="B29" s="388" t="s">
        <v>230</v>
      </c>
      <c r="C29" s="390"/>
      <c r="D29" s="390"/>
      <c r="E29" s="579">
        <f>IF('B-1'!E29&gt;0,B!D28-B!E30,"")</f>
      </c>
      <c r="F29" s="579">
        <f>IF('B-1'!F29&lt;1,"",ROUND('B-1'!F29*'B-1'!F$57,0))</f>
      </c>
      <c r="G29" s="579">
        <f>IF('B-1'!G29&lt;1,"",ROUND('B-1'!G29*'B-1'!G$57,0))</f>
      </c>
      <c r="H29" s="579">
        <f>IF('B-1'!H29&lt;1,"",ROUND('B-1'!H29*'B-1'!H$57,0))</f>
      </c>
      <c r="I29" s="579">
        <f>IF('B-1'!I29&lt;1,"",ROUND('B-1'!I29*'B-1'!I$57,0))</f>
      </c>
      <c r="J29" s="579">
        <f>IF('B-1'!J29&lt;1,"",ROUND('B-1'!J29*'B-1'!J$57,0))</f>
      </c>
      <c r="K29" s="151">
        <v>11.01</v>
      </c>
      <c r="S29"/>
    </row>
    <row r="30" spans="1:19" ht="9">
      <c r="A30" s="401">
        <v>11.02</v>
      </c>
      <c r="B30" s="388" t="s">
        <v>231</v>
      </c>
      <c r="C30" s="390"/>
      <c r="D30" s="390"/>
      <c r="E30" s="579">
        <f>IF('B-1'!D28&gt;0,ROUND(B!D28*('B-1'!E30/('B-1'!E29+'B-1'!E30)),0),"")</f>
      </c>
      <c r="F30" s="579">
        <f>IF('B-1'!F30&lt;1,"",ROUND('B-1'!F30*'B-1'!F$57,0))</f>
      </c>
      <c r="G30" s="579">
        <f>IF('B-1'!G30&lt;1,"",ROUND('B-1'!G30*'B-1'!G$57,0))</f>
      </c>
      <c r="H30" s="579">
        <f>IF('B-1'!H30&lt;1,"",ROUND('B-1'!H30*'B-1'!H$57,0))</f>
      </c>
      <c r="I30" s="579">
        <f>IF('B-1'!I30&lt;1,"",ROUND('B-1'!I30*'B-1'!I$57,0))</f>
      </c>
      <c r="J30" s="579">
        <f>IF('B-1'!J30&lt;1,"",ROUND('B-1'!J30*'B-1'!J$57,0))</f>
      </c>
      <c r="K30" s="151">
        <v>11.02</v>
      </c>
      <c r="S30"/>
    </row>
    <row r="31" spans="1:19" ht="9">
      <c r="A31" s="401">
        <v>12</v>
      </c>
      <c r="B31" s="388" t="s">
        <v>232</v>
      </c>
      <c r="C31" s="390"/>
      <c r="D31" s="579">
        <f>IF('B-1'!D31=0,"",ROUND('B-1'!D31*'B-1'!D$57,0))</f>
      </c>
      <c r="E31" s="390"/>
      <c r="F31" s="390"/>
      <c r="G31" s="390"/>
      <c r="H31" s="390"/>
      <c r="I31" s="390"/>
      <c r="J31" s="390"/>
      <c r="K31" s="151">
        <v>12</v>
      </c>
      <c r="S31"/>
    </row>
    <row r="32" spans="1:19" ht="9">
      <c r="A32" s="401">
        <v>12.01</v>
      </c>
      <c r="B32" s="388" t="s">
        <v>233</v>
      </c>
      <c r="C32" s="390"/>
      <c r="D32" s="390"/>
      <c r="E32" s="579">
        <f>IF('B-1'!E32&gt;0,B!D31-B!E33,"")</f>
      </c>
      <c r="F32" s="579">
        <f>IF('B-1'!F32&lt;1,"",ROUND('B-1'!F32*'B-1'!F$57,0))</f>
      </c>
      <c r="G32" s="579">
        <f>IF('B-1'!G32&lt;1,"",ROUND('B-1'!G32*'B-1'!G$57,0))</f>
      </c>
      <c r="H32" s="579">
        <f>IF('B-1'!H32&lt;1,"",ROUND('B-1'!H32*'B-1'!H$57,0))</f>
      </c>
      <c r="I32" s="579">
        <f>IF('B-1'!I32&lt;1,"",ROUND('B-1'!I32*'B-1'!I$57,0))</f>
      </c>
      <c r="J32" s="579">
        <f>IF('B-1'!J32&lt;1,"",ROUND('B-1'!J32*'B-1'!J$57,0))</f>
      </c>
      <c r="K32" s="151">
        <v>12.01</v>
      </c>
      <c r="S32"/>
    </row>
    <row r="33" spans="1:19" ht="9">
      <c r="A33" s="401">
        <v>12.02</v>
      </c>
      <c r="B33" s="388" t="s">
        <v>234</v>
      </c>
      <c r="C33" s="390"/>
      <c r="D33" s="390"/>
      <c r="E33" s="579">
        <f>IF('B-1'!D31&gt;0,ROUND(B!D31*('B-1'!E33/('B-1'!E32+'B-1'!E33)),0),"")</f>
      </c>
      <c r="F33" s="579">
        <f>IF('B-1'!F33&lt;1,"",ROUND('B-1'!F33*'B-1'!F$57,0))</f>
      </c>
      <c r="G33" s="579">
        <f>IF('B-1'!G33&lt;1,"",ROUND('B-1'!G33*'B-1'!G$57,0))</f>
      </c>
      <c r="H33" s="579">
        <f>IF('B-1'!H33&lt;1,"",ROUND('B-1'!H33*'B-1'!H$57,0))</f>
      </c>
      <c r="I33" s="579">
        <f>IF('B-1'!I33&lt;1,"",ROUND('B-1'!I33*'B-1'!I$57,0))</f>
      </c>
      <c r="J33" s="579">
        <f>IF('B-1'!J33&lt;1,"",ROUND('B-1'!J33*'B-1'!J$57,0))</f>
      </c>
      <c r="K33" s="151">
        <v>12.02</v>
      </c>
      <c r="S33"/>
    </row>
    <row r="34" spans="1:19" ht="9">
      <c r="A34" s="401">
        <v>13</v>
      </c>
      <c r="B34" s="402" t="s">
        <v>235</v>
      </c>
      <c r="C34" s="390"/>
      <c r="D34" s="579">
        <f>IF('B-1'!D34=0,"",ROUND('B-1'!D34*'B-1'!D$57,0))</f>
      </c>
      <c r="E34" s="390"/>
      <c r="F34" s="390"/>
      <c r="G34" s="390"/>
      <c r="H34" s="390"/>
      <c r="I34" s="390"/>
      <c r="J34" s="390"/>
      <c r="K34" s="151">
        <v>13</v>
      </c>
      <c r="S34"/>
    </row>
    <row r="35" spans="1:19" ht="9">
      <c r="A35" s="401">
        <v>13.01</v>
      </c>
      <c r="B35" s="402" t="s">
        <v>236</v>
      </c>
      <c r="C35" s="390"/>
      <c r="D35" s="390"/>
      <c r="E35" s="579">
        <f>IF('B-1'!E35&gt;0,B!D34-B!E36,"")</f>
      </c>
      <c r="F35" s="579">
        <f>IF('B-1'!F35&lt;1,"",ROUND('B-1'!F35*'B-1'!F$57,0))</f>
      </c>
      <c r="G35" s="579">
        <f>IF('B-1'!G35&lt;1,"",ROUND('B-1'!G35*'B-1'!G$57,0))</f>
      </c>
      <c r="H35" s="579">
        <f>IF('B-1'!H35&lt;1,"",ROUND('B-1'!H35*'B-1'!H$57,0))</f>
      </c>
      <c r="I35" s="579">
        <f>IF('B-1'!I35&lt;1,"",ROUND('B-1'!I35*'B-1'!I$57,0))</f>
      </c>
      <c r="J35" s="579">
        <f>IF('B-1'!J35&lt;1,"",ROUND('B-1'!J35*'B-1'!J$57,0))</f>
      </c>
      <c r="K35" s="151">
        <v>13.01</v>
      </c>
      <c r="S35"/>
    </row>
    <row r="36" spans="1:19" ht="9">
      <c r="A36" s="401">
        <v>13.02</v>
      </c>
      <c r="B36" s="402" t="s">
        <v>237</v>
      </c>
      <c r="C36" s="390"/>
      <c r="D36" s="390"/>
      <c r="E36" s="579">
        <f>IF('B-1'!D34&gt;0,ROUND(B!D34*('B-1'!E36/('B-1'!E35+'B-1'!E36)),0),"")</f>
      </c>
      <c r="F36" s="579">
        <f>IF('B-1'!F36&lt;1,"",ROUND('B-1'!F36*'B-1'!F$57,0))</f>
      </c>
      <c r="G36" s="579">
        <f>IF('B-1'!G36&lt;1,"",ROUND('B-1'!G36*'B-1'!G$57,0))</f>
      </c>
      <c r="H36" s="579">
        <f>IF('B-1'!H36&lt;1,"",ROUND('B-1'!H36*'B-1'!H$57,0))</f>
      </c>
      <c r="I36" s="579">
        <f>IF('B-1'!I36&lt;1,"",ROUND('B-1'!I36*'B-1'!I$57,0))</f>
      </c>
      <c r="J36" s="579">
        <f>IF('B-1'!J36&lt;1,"",ROUND('B-1'!J36*'B-1'!J$57,0))</f>
      </c>
      <c r="K36" s="151">
        <v>13.02</v>
      </c>
      <c r="S36"/>
    </row>
    <row r="37" spans="1:19" ht="9">
      <c r="A37" s="401">
        <v>14</v>
      </c>
      <c r="B37" s="402" t="s">
        <v>238</v>
      </c>
      <c r="C37" s="390"/>
      <c r="D37" s="579">
        <f>IF('B-1'!D37=0,"",ROUND('B-1'!D37*'B-1'!D$57,0))</f>
      </c>
      <c r="E37" s="390"/>
      <c r="F37" s="390"/>
      <c r="G37" s="390"/>
      <c r="H37" s="390"/>
      <c r="I37" s="390"/>
      <c r="J37" s="390"/>
      <c r="K37" s="151">
        <v>14</v>
      </c>
      <c r="S37"/>
    </row>
    <row r="38" spans="1:19" ht="9">
      <c r="A38" s="401">
        <v>14.01</v>
      </c>
      <c r="B38" s="395" t="s">
        <v>239</v>
      </c>
      <c r="C38" s="390"/>
      <c r="D38" s="390"/>
      <c r="E38" s="579">
        <f>IF('B-1'!E38&gt;0,B!D37-B!E39,"")</f>
      </c>
      <c r="F38" s="579">
        <f>IF('B-1'!F38&lt;1,"",ROUND('B-1'!F38*'B-1'!F$57,0))</f>
      </c>
      <c r="G38" s="579">
        <f>IF('B-1'!G38&lt;1,"",ROUND('B-1'!G38*'B-1'!G$57,0))</f>
      </c>
      <c r="H38" s="579">
        <f>IF('B-1'!H38&lt;1,"",ROUND('B-1'!H38*'B-1'!H$57,0))</f>
      </c>
      <c r="I38" s="579">
        <f>IF('B-1'!I38&lt;1,"",ROUND('B-1'!I38*'B-1'!I$57,0))</f>
      </c>
      <c r="J38" s="579">
        <f>IF('B-1'!J38&lt;1,"",ROUND('B-1'!J38*'B-1'!J$57,0))</f>
      </c>
      <c r="K38" s="151">
        <v>14.01</v>
      </c>
      <c r="S38"/>
    </row>
    <row r="39" spans="1:19" ht="9">
      <c r="A39" s="401">
        <v>14.02</v>
      </c>
      <c r="B39" s="403" t="s">
        <v>240</v>
      </c>
      <c r="C39" s="390"/>
      <c r="D39" s="390"/>
      <c r="E39" s="579">
        <f>IF('B-1'!D37&gt;0,ROUND(B!D37*('B-1'!E39/('B-1'!E38+'B-1'!E39)),0),"")</f>
      </c>
      <c r="F39" s="579">
        <f>IF('B-1'!F39&lt;1,"",ROUND('B-1'!F39*'B-1'!F$57,0))</f>
      </c>
      <c r="G39" s="579">
        <f>IF('B-1'!G39&lt;1,"",ROUND('B-1'!G39*'B-1'!G$57,0))</f>
      </c>
      <c r="H39" s="579">
        <f>IF('B-1'!H39&lt;1,"",ROUND('B-1'!H39*'B-1'!H$57,0))</f>
      </c>
      <c r="I39" s="579">
        <f>IF('B-1'!I39&lt;1,"",ROUND('B-1'!I39*'B-1'!I$57,0))</f>
      </c>
      <c r="J39" s="579">
        <f>IF('B-1'!J39&lt;1,"",ROUND('B-1'!J39*'B-1'!J$57,0))</f>
      </c>
      <c r="K39" s="151">
        <v>14.02</v>
      </c>
      <c r="S39"/>
    </row>
    <row r="40" spans="1:19" ht="9">
      <c r="A40" s="401">
        <v>15</v>
      </c>
      <c r="B40" s="405" t="s">
        <v>241</v>
      </c>
      <c r="C40" s="390"/>
      <c r="D40" s="579">
        <f>IF('B-1'!D40=0,"",ROUND('B-1'!D40*'B-1'!D$57,0))</f>
      </c>
      <c r="E40" s="390"/>
      <c r="F40" s="390"/>
      <c r="G40" s="390"/>
      <c r="H40" s="390"/>
      <c r="I40" s="390"/>
      <c r="J40" s="390"/>
      <c r="K40" s="151">
        <v>15</v>
      </c>
      <c r="S40"/>
    </row>
    <row r="41" spans="1:19" ht="9">
      <c r="A41" s="401">
        <v>15.01</v>
      </c>
      <c r="B41" s="402" t="s">
        <v>242</v>
      </c>
      <c r="C41" s="390"/>
      <c r="D41" s="390"/>
      <c r="E41" s="579">
        <f>IF('B-1'!E41&gt;0,B!D40-B!E42,"")</f>
      </c>
      <c r="F41" s="575"/>
      <c r="G41" s="579">
        <f>IF('B-1'!G41&lt;1,"",ROUND('B-1'!G41*'B-1'!G$57,0))</f>
      </c>
      <c r="H41" s="579">
        <f>IF('B-1'!H41&lt;1,"",ROUND('B-1'!H41*'B-1'!H$57,0))</f>
      </c>
      <c r="I41" s="579">
        <f>IF('B-1'!I41&lt;1,"",ROUND('B-1'!I41*'B-1'!I$57,0))</f>
      </c>
      <c r="J41" s="579">
        <f>IF('B-1'!J41&lt;1,"",ROUND('B-1'!J41*'B-1'!J$57,0))</f>
      </c>
      <c r="K41" s="151">
        <v>15.01</v>
      </c>
      <c r="S41"/>
    </row>
    <row r="42" spans="1:19" ht="9">
      <c r="A42" s="401">
        <v>15.02</v>
      </c>
      <c r="B42" s="61" t="s">
        <v>243</v>
      </c>
      <c r="C42" s="390"/>
      <c r="D42" s="390"/>
      <c r="E42" s="579">
        <f>IF('B-1'!D40&gt;0,ROUND(B!D40*('B-1'!E42/('B-1'!E41+'B-1'!E42)),0),"")</f>
      </c>
      <c r="F42" s="575"/>
      <c r="G42" s="579">
        <f>IF('B-1'!G42&lt;1,"",ROUND('B-1'!G42*'B-1'!G$57,0))</f>
      </c>
      <c r="H42" s="579">
        <f>IF('B-1'!H42&lt;1,"",ROUND('B-1'!H42*'B-1'!H$57,0))</f>
      </c>
      <c r="I42" s="579">
        <f>IF('B-1'!I42&lt;1,"",ROUND('B-1'!I42*'B-1'!I$57,0))</f>
      </c>
      <c r="J42" s="579">
        <f>IF('B-1'!J42&lt;1,"",ROUND('B-1'!J42*'B-1'!J$57,0))</f>
      </c>
      <c r="K42" s="151">
        <v>15.02</v>
      </c>
      <c r="S42"/>
    </row>
    <row r="43" spans="1:19" ht="9">
      <c r="A43" s="401">
        <v>16</v>
      </c>
      <c r="B43" s="402" t="s">
        <v>244</v>
      </c>
      <c r="C43" s="390"/>
      <c r="D43" s="579">
        <f>IF('B-1'!D43=0,"",ROUND('B-1'!D43*'B-1'!D$57,0))</f>
      </c>
      <c r="E43" s="390"/>
      <c r="F43" s="390"/>
      <c r="G43" s="390"/>
      <c r="H43" s="390"/>
      <c r="I43" s="390"/>
      <c r="J43" s="390"/>
      <c r="K43" s="151">
        <v>16</v>
      </c>
      <c r="S43"/>
    </row>
    <row r="44" spans="1:19" ht="9">
      <c r="A44" s="401">
        <v>16.01</v>
      </c>
      <c r="B44" s="402" t="s">
        <v>245</v>
      </c>
      <c r="C44" s="390"/>
      <c r="D44" s="390"/>
      <c r="E44" s="579">
        <f>IF('B-1'!E44&gt;0,B!D43-B!E45,"")</f>
      </c>
      <c r="F44" s="575"/>
      <c r="G44" s="579">
        <f>IF('B-1'!G44&lt;1,"",ROUND('B-1'!G44*'B-1'!G$57,0))</f>
      </c>
      <c r="H44" s="579">
        <f>IF('B-1'!H44&lt;1,"",ROUND('B-1'!H44*'B-1'!H$57,0))</f>
      </c>
      <c r="I44" s="579">
        <f>IF('B-1'!I44&lt;1,"",ROUND('B-1'!I44*'B-1'!I$57,0))</f>
      </c>
      <c r="J44" s="579">
        <f>IF('B-1'!J44&lt;1,"",ROUND('B-1'!J44*'B-1'!J$57,0))</f>
      </c>
      <c r="K44" s="151">
        <v>16.01</v>
      </c>
      <c r="S44"/>
    </row>
    <row r="45" spans="1:19" ht="9">
      <c r="A45" s="401">
        <v>16.02</v>
      </c>
      <c r="B45" s="402" t="s">
        <v>246</v>
      </c>
      <c r="C45" s="390"/>
      <c r="D45" s="390"/>
      <c r="E45" s="579">
        <f>IF('B-1'!D43&gt;0,ROUND(B!D43*('B-1'!E45/('B-1'!E44+'B-1'!E45)),0),"")</f>
      </c>
      <c r="F45" s="575"/>
      <c r="G45" s="579">
        <f>IF('B-1'!G45&lt;1,"",ROUND('B-1'!G45*'B-1'!G$57,0))</f>
      </c>
      <c r="H45" s="579">
        <f>IF('B-1'!H45&lt;1,"",ROUND('B-1'!H45*'B-1'!H$57,0))</f>
      </c>
      <c r="I45" s="579">
        <f>IF('B-1'!I45&lt;1,"",ROUND('B-1'!I45*'B-1'!I$57,0))</f>
      </c>
      <c r="J45" s="579">
        <f>IF('B-1'!J45&lt;1,"",ROUND('B-1'!J45*'B-1'!J$57,0))</f>
      </c>
      <c r="K45" s="151">
        <v>16.02</v>
      </c>
      <c r="S45"/>
    </row>
    <row r="46" spans="1:19" ht="9">
      <c r="A46" s="401">
        <v>17</v>
      </c>
      <c r="B46" s="388" t="s">
        <v>247</v>
      </c>
      <c r="C46" s="390"/>
      <c r="D46" s="579">
        <f>IF('B-1'!D46=0,"",ROUND('B-1'!D46*'B-1'!D$57,0))</f>
      </c>
      <c r="E46" s="390"/>
      <c r="F46" s="390"/>
      <c r="G46" s="390"/>
      <c r="H46" s="390"/>
      <c r="I46" s="390"/>
      <c r="J46" s="390"/>
      <c r="K46" s="151">
        <v>17</v>
      </c>
      <c r="S46"/>
    </row>
    <row r="47" spans="1:19" ht="9">
      <c r="A47" s="401">
        <v>17.01</v>
      </c>
      <c r="B47" s="388" t="s">
        <v>248</v>
      </c>
      <c r="C47" s="390"/>
      <c r="D47" s="390"/>
      <c r="E47" s="579">
        <f>IF('B-1'!E47&gt;0,B!D46-B!E48,"")</f>
      </c>
      <c r="F47" s="575"/>
      <c r="G47" s="579">
        <f>IF('B-1'!G47&lt;1,"",ROUND('B-1'!G47*'B-1'!G$57,0))</f>
      </c>
      <c r="H47" s="579">
        <f>IF('B-1'!H47&lt;1,"",ROUND('B-1'!H47*'B-1'!H$57,0))</f>
      </c>
      <c r="I47" s="579">
        <f>IF('B-1'!I47&lt;1,"",ROUND('B-1'!I47*'B-1'!I$57,0))</f>
      </c>
      <c r="J47" s="579">
        <f>IF('B-1'!J47&lt;1,"",ROUND('B-1'!J47*'B-1'!J$57,0))</f>
      </c>
      <c r="K47" s="151">
        <v>17.01</v>
      </c>
      <c r="S47"/>
    </row>
    <row r="48" spans="1:19" ht="9">
      <c r="A48" s="401">
        <v>17.02</v>
      </c>
      <c r="B48" s="388" t="s">
        <v>249</v>
      </c>
      <c r="C48" s="390"/>
      <c r="D48" s="390"/>
      <c r="E48" s="579">
        <f>IF('B-1'!D46&gt;0,ROUND(B!D46*('B-1'!E48/('B-1'!E47+'B-1'!E48)),0),"")</f>
      </c>
      <c r="F48" s="391"/>
      <c r="G48" s="579">
        <f>IF('B-1'!G48&lt;1,"",ROUND('B-1'!G48*'B-1'!G$57,0))</f>
      </c>
      <c r="H48" s="579">
        <f>IF('B-1'!H48&lt;1,"",ROUND('B-1'!H48*'B-1'!H$57,0))</f>
      </c>
      <c r="I48" s="579">
        <f>IF('B-1'!I48&lt;1,"",ROUND('B-1'!I48*'B-1'!I$57,0))</f>
      </c>
      <c r="J48" s="579">
        <f>IF('B-1'!J48&lt;1,"",ROUND('B-1'!J48*'B-1'!J$57,0))</f>
      </c>
      <c r="K48" s="151">
        <v>17.02</v>
      </c>
      <c r="S48"/>
    </row>
    <row r="49" spans="1:19" ht="9">
      <c r="A49" s="401">
        <v>18</v>
      </c>
      <c r="B49" s="392" t="s">
        <v>456</v>
      </c>
      <c r="C49" s="390"/>
      <c r="D49" s="390"/>
      <c r="E49" s="390"/>
      <c r="F49" s="390"/>
      <c r="G49" s="390"/>
      <c r="H49" s="390"/>
      <c r="I49" s="390"/>
      <c r="J49" s="390"/>
      <c r="K49" s="151">
        <v>18</v>
      </c>
      <c r="S49"/>
    </row>
    <row r="50" spans="1:19" ht="9">
      <c r="A50" s="300"/>
      <c r="B50" s="712" t="s">
        <v>671</v>
      </c>
      <c r="C50" s="710"/>
      <c r="D50" s="710"/>
      <c r="E50" s="710"/>
      <c r="F50" s="710"/>
      <c r="G50" s="710"/>
      <c r="H50" s="710"/>
      <c r="I50" s="710"/>
      <c r="J50" s="710"/>
      <c r="K50" s="312"/>
      <c r="S50"/>
    </row>
    <row r="51" spans="1:19" ht="9">
      <c r="A51" s="401">
        <v>19</v>
      </c>
      <c r="B51" s="402" t="s">
        <v>251</v>
      </c>
      <c r="C51" s="579">
        <f>+A!K33</f>
        <v>0</v>
      </c>
      <c r="D51" s="579">
        <f>IF('B-1'!D51=0,"",ROUND('B-1'!D51*'B-1'!D$57,0))</f>
      </c>
      <c r="E51" s="394"/>
      <c r="F51" s="579"/>
      <c r="G51" s="579">
        <f>IF('B-1'!G51&lt;1,"",ROUND('B-1'!G51*'B-1'!G$57,0))</f>
      </c>
      <c r="H51" s="579">
        <f>IF('B-1'!H51&lt;1,"",ROUND('B-1'!H51*'B-1'!H$57,0))</f>
      </c>
      <c r="I51" s="579">
        <f>IF('B-1'!I51&lt;1,"",ROUND('B-1'!I51*'B-1'!I$57,0))</f>
      </c>
      <c r="J51" s="579">
        <f>IF('B-1'!J51&lt;1,"",ROUND('B-1'!J51*'B-1'!J$57,0))</f>
      </c>
      <c r="K51" s="151">
        <v>19</v>
      </c>
      <c r="S51"/>
    </row>
    <row r="52" spans="1:19" ht="9">
      <c r="A52" s="401">
        <v>20</v>
      </c>
      <c r="B52" s="402" t="s">
        <v>371</v>
      </c>
      <c r="C52" s="579">
        <f>+A!K35</f>
        <v>0</v>
      </c>
      <c r="D52" s="579">
        <f>IF('B-1'!D52=0,"",ROUND('B-1'!D52*'B-1'!D$57,0))</f>
      </c>
      <c r="E52" s="394"/>
      <c r="F52" s="579"/>
      <c r="G52" s="579">
        <f>IF('B-1'!G52&lt;1,"",ROUND('B-1'!G52*'B-1'!G$57,0))</f>
      </c>
      <c r="H52" s="579">
        <f>IF('B-1'!H52&lt;1,"",ROUND('B-1'!H52*'B-1'!H$57,0))</f>
      </c>
      <c r="I52" s="579">
        <f>IF('B-1'!I52&lt;1,"",ROUND('B-1'!I52*'B-1'!I$57,0))</f>
      </c>
      <c r="J52" s="579">
        <f>IF('B-1'!J52&lt;1,"",ROUND('B-1'!J52*'B-1'!J$57,0))</f>
      </c>
      <c r="K52" s="151">
        <v>20</v>
      </c>
      <c r="S52"/>
    </row>
    <row r="53" spans="1:19" ht="9">
      <c r="A53" s="401">
        <v>21</v>
      </c>
      <c r="B53" s="406" t="s">
        <v>252</v>
      </c>
      <c r="C53" s="579"/>
      <c r="D53" s="579">
        <f>IF('B-1'!D53=0,"",ROUND('B-1'!D53*'B-1'!D$57,0))</f>
      </c>
      <c r="E53" s="390"/>
      <c r="F53" s="579"/>
      <c r="G53" s="579">
        <f>IF('B-1'!G53&lt;1,"",ROUND('B-1'!G53*'B-1'!G$57,0))</f>
      </c>
      <c r="H53" s="579">
        <f>IF('B-1'!H53&lt;1,"",ROUND('B-1'!H53*'B-1'!H$57,0))</f>
      </c>
      <c r="I53" s="579">
        <f>IF('B-1'!I53&lt;1,"",ROUND('B-1'!I53*'B-1'!I$57,0))</f>
      </c>
      <c r="J53" s="579">
        <f>IF('B-1'!J53&lt;1,"",ROUND('B-1'!J53*'B-1'!J$57,0))</f>
      </c>
      <c r="K53" s="151">
        <v>21</v>
      </c>
      <c r="S53"/>
    </row>
    <row r="54" spans="1:19" ht="9">
      <c r="A54" s="401">
        <v>22</v>
      </c>
      <c r="B54" s="406" t="s">
        <v>252</v>
      </c>
      <c r="C54" s="579"/>
      <c r="D54" s="579">
        <f>IF('B-1'!D54=0,"",ROUND('B-1'!D54*'B-1'!D$57,0))</f>
      </c>
      <c r="E54" s="390"/>
      <c r="F54" s="579"/>
      <c r="G54" s="579">
        <f>IF('B-1'!G54&lt;1,"",ROUND('B-1'!G54*'B-1'!G$57,0))</f>
      </c>
      <c r="H54" s="579">
        <f>IF('B-1'!H54&lt;1,"",ROUND('B-1'!H54*'B-1'!H$57,0))</f>
      </c>
      <c r="I54" s="579">
        <f>IF('B-1'!I54&lt;1,"",ROUND('B-1'!I54*'B-1'!I$57,0))</f>
      </c>
      <c r="J54" s="579">
        <f>IF('B-1'!J54&lt;1,"",ROUND('B-1'!J54*'B-1'!J$57,0))</f>
      </c>
      <c r="K54" s="151">
        <v>22</v>
      </c>
      <c r="S54"/>
    </row>
    <row r="55" spans="1:19" ht="9">
      <c r="A55" s="401">
        <v>23</v>
      </c>
      <c r="B55" s="403" t="s">
        <v>253</v>
      </c>
      <c r="C55" s="579"/>
      <c r="D55" s="390"/>
      <c r="E55" s="579">
        <f>#N/A</f>
        <v>0</v>
      </c>
      <c r="F55" s="579"/>
      <c r="G55" s="579">
        <f>#N/A</f>
        <v>0</v>
      </c>
      <c r="H55" s="579">
        <f>#N/A</f>
        <v>0</v>
      </c>
      <c r="I55" s="579">
        <f>#N/A</f>
        <v>0</v>
      </c>
      <c r="J55" s="579">
        <f>#N/A</f>
        <v>0</v>
      </c>
      <c r="K55" s="151">
        <v>23</v>
      </c>
      <c r="S55"/>
    </row>
    <row r="56" spans="1:19" ht="9">
      <c r="A56" s="217" t="s">
        <v>664</v>
      </c>
      <c r="B56" s="39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72"/>
    </row>
    <row r="57" spans="1:19" ht="9">
      <c r="A57" s="182" t="s">
        <v>663</v>
      </c>
      <c r="B57" s="39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72"/>
    </row>
    <row r="58" spans="1:19" ht="9">
      <c r="A58" s="337" t="s">
        <v>799</v>
      </c>
      <c r="B58" s="385"/>
      <c r="C58" s="67"/>
      <c r="D58" s="67"/>
      <c r="E58" s="67"/>
      <c r="F58" s="67"/>
      <c r="G58" s="67"/>
      <c r="H58" s="67"/>
      <c r="I58" s="67"/>
      <c r="J58" s="67"/>
      <c r="K58" s="67"/>
      <c r="L58" s="178"/>
      <c r="M58" s="178"/>
      <c r="N58" s="178"/>
      <c r="O58" s="178"/>
      <c r="P58" s="178"/>
      <c r="Q58" s="178"/>
      <c r="R58" s="178"/>
      <c r="S58" s="178"/>
    </row>
    <row r="59" spans="1:18" ht="12.75">
      <c r="A59" s="180" t="s">
        <v>581</v>
      </c>
      <c r="B59" s="386"/>
      <c r="C59" s="54"/>
      <c r="D59" s="54"/>
      <c r="E59" s="54"/>
      <c r="F59" s="54"/>
      <c r="G59" s="54"/>
      <c r="H59" s="54"/>
      <c r="I59" s="54"/>
      <c r="J59" s="54"/>
      <c r="K59" s="213" t="s">
        <v>212</v>
      </c>
      <c r="L59" s="54"/>
      <c r="M59" s="54"/>
      <c r="N59" s="54"/>
      <c r="O59" s="54"/>
      <c r="P59" s="54"/>
      <c r="Q59" s="54"/>
      <c r="R59" s="54"/>
    </row>
    <row r="60" spans="1:20" ht="12.75">
      <c r="A60" s="306" t="s">
        <v>22</v>
      </c>
      <c r="B60" s="386"/>
      <c r="C60" s="54"/>
      <c r="E60" s="324" t="s">
        <v>726</v>
      </c>
      <c r="F60" s="324"/>
      <c r="I60" s="324"/>
      <c r="J60" s="324"/>
      <c r="K60" s="711" t="s">
        <v>795</v>
      </c>
      <c r="M60" s="324"/>
      <c r="N60" s="72"/>
      <c r="O60" s="72"/>
      <c r="P60" s="72"/>
      <c r="Q60" s="72"/>
      <c r="R60" s="53"/>
      <c r="S60" s="330"/>
      <c r="T60" s="2"/>
    </row>
    <row r="61" spans="1:20" ht="9">
      <c r="A61" s="337" t="s">
        <v>668</v>
      </c>
      <c r="B61" s="385"/>
      <c r="C61" s="60"/>
      <c r="D61" s="59"/>
      <c r="E61" s="59"/>
      <c r="F61" s="208" t="s">
        <v>24</v>
      </c>
      <c r="G61" s="49"/>
      <c r="H61" s="284" t="s">
        <v>5</v>
      </c>
      <c r="I61" s="49"/>
      <c r="J61" s="284" t="s">
        <v>206</v>
      </c>
      <c r="K61" s="21"/>
      <c r="L61" s="53"/>
      <c r="M61" s="25"/>
      <c r="N61" s="53"/>
      <c r="O61" s="173"/>
      <c r="P61" s="25"/>
      <c r="Q61" s="53"/>
      <c r="R61" s="173"/>
      <c r="S61" s="53"/>
      <c r="T61" s="2"/>
    </row>
    <row r="62" spans="1:20" ht="9">
      <c r="A62" s="336"/>
      <c r="B62" s="392"/>
      <c r="C62" s="53"/>
      <c r="D62" s="53"/>
      <c r="E62" s="53"/>
      <c r="F62" s="68"/>
      <c r="G62" s="25"/>
      <c r="H62" s="69" t="s">
        <v>545</v>
      </c>
      <c r="I62" s="25"/>
      <c r="J62" s="69"/>
      <c r="K62" s="2"/>
      <c r="L62" s="53"/>
      <c r="M62" s="25"/>
      <c r="N62" s="53"/>
      <c r="O62" s="173"/>
      <c r="P62" s="25"/>
      <c r="Q62" s="53"/>
      <c r="R62" s="173"/>
      <c r="S62" s="53"/>
      <c r="T62" s="2"/>
    </row>
    <row r="63" spans="1:20" ht="9">
      <c r="A63" s="387"/>
      <c r="B63" s="388"/>
      <c r="C63" s="53"/>
      <c r="D63" s="53"/>
      <c r="E63" s="53"/>
      <c r="F63" s="68"/>
      <c r="G63" s="633"/>
      <c r="H63" s="69" t="s">
        <v>547</v>
      </c>
      <c r="I63" s="25"/>
      <c r="J63" s="68"/>
      <c r="K63" s="490"/>
      <c r="L63" s="53"/>
      <c r="M63" s="633"/>
      <c r="N63" s="53"/>
      <c r="O63" s="173"/>
      <c r="P63" s="25"/>
      <c r="Q63" s="53"/>
      <c r="R63" s="53"/>
      <c r="S63" s="53"/>
      <c r="T63" s="2"/>
    </row>
    <row r="64" spans="1:20" ht="9">
      <c r="A64" s="178"/>
      <c r="B64" s="392"/>
      <c r="C64" s="323"/>
      <c r="D64" s="323" t="s">
        <v>209</v>
      </c>
      <c r="E64" s="323"/>
      <c r="F64" s="323"/>
      <c r="G64" s="323"/>
      <c r="H64" s="323"/>
      <c r="I64" s="323"/>
      <c r="J64" s="323" t="s">
        <v>13</v>
      </c>
      <c r="K64" s="217"/>
      <c r="M64" s="2"/>
      <c r="N64" s="2"/>
      <c r="O64" s="2"/>
      <c r="P64" s="2"/>
      <c r="Q64" s="2"/>
      <c r="R64" s="2"/>
      <c r="S64" s="2"/>
      <c r="T64" s="2"/>
    </row>
    <row r="65" spans="1:20" ht="9">
      <c r="A65" s="178"/>
      <c r="B65" s="392"/>
      <c r="C65" s="326"/>
      <c r="D65" s="326" t="s">
        <v>782</v>
      </c>
      <c r="E65" s="326"/>
      <c r="F65" s="326"/>
      <c r="G65" s="326"/>
      <c r="H65" s="326"/>
      <c r="I65" s="326"/>
      <c r="J65" s="326" t="s">
        <v>207</v>
      </c>
      <c r="K65" s="217"/>
      <c r="M65" s="2"/>
      <c r="N65" s="2"/>
      <c r="O65" s="2"/>
      <c r="P65" s="2"/>
      <c r="Q65" s="2"/>
      <c r="R65" s="2"/>
      <c r="S65" s="2"/>
      <c r="T65" s="2"/>
    </row>
    <row r="66" spans="1:20" ht="9">
      <c r="A66" s="178"/>
      <c r="B66" s="392"/>
      <c r="C66" s="326" t="s">
        <v>711</v>
      </c>
      <c r="D66" s="326" t="s">
        <v>80</v>
      </c>
      <c r="E66" s="326"/>
      <c r="F66" s="326" t="s">
        <v>208</v>
      </c>
      <c r="G66" s="326"/>
      <c r="H66" s="326"/>
      <c r="I66" s="326" t="s">
        <v>773</v>
      </c>
      <c r="J66" s="326" t="s">
        <v>783</v>
      </c>
      <c r="K66" s="217"/>
      <c r="M66" s="2"/>
      <c r="N66" s="2"/>
      <c r="O66" s="2"/>
      <c r="P66" s="2"/>
      <c r="Q66" s="2"/>
      <c r="R66" s="2"/>
      <c r="S66" s="2"/>
      <c r="T66" s="2"/>
    </row>
    <row r="67" spans="1:19" ht="9">
      <c r="A67" s="178"/>
      <c r="B67" s="392"/>
      <c r="C67" s="796" t="s">
        <v>712</v>
      </c>
      <c r="D67" s="326" t="s">
        <v>125</v>
      </c>
      <c r="E67" s="326"/>
      <c r="F67" s="326" t="s">
        <v>786</v>
      </c>
      <c r="G67" s="797" t="s">
        <v>711</v>
      </c>
      <c r="H67" s="326"/>
      <c r="I67" s="326" t="s">
        <v>785</v>
      </c>
      <c r="J67" s="326" t="s">
        <v>784</v>
      </c>
      <c r="K67" s="217"/>
      <c r="S67"/>
    </row>
    <row r="68" spans="1:19" ht="9">
      <c r="A68" s="178"/>
      <c r="B68" s="392"/>
      <c r="C68" s="313" t="s">
        <v>713</v>
      </c>
      <c r="D68" s="313" t="s">
        <v>211</v>
      </c>
      <c r="E68" s="313" t="s">
        <v>208</v>
      </c>
      <c r="F68" s="313" t="s">
        <v>771</v>
      </c>
      <c r="G68" s="313" t="s">
        <v>714</v>
      </c>
      <c r="H68" s="313" t="s">
        <v>772</v>
      </c>
      <c r="I68" s="313" t="s">
        <v>208</v>
      </c>
      <c r="J68" s="313" t="s">
        <v>667</v>
      </c>
      <c r="K68" s="217"/>
      <c r="S68"/>
    </row>
    <row r="69" spans="1:19" ht="9">
      <c r="A69" s="387"/>
      <c r="B69" s="388"/>
      <c r="C69" s="314" t="s">
        <v>368</v>
      </c>
      <c r="D69" s="314">
        <v>9</v>
      </c>
      <c r="E69" s="314">
        <v>10</v>
      </c>
      <c r="F69" s="313">
        <v>11</v>
      </c>
      <c r="G69" s="314" t="s">
        <v>369</v>
      </c>
      <c r="H69" s="314">
        <v>12</v>
      </c>
      <c r="I69" s="314">
        <v>13</v>
      </c>
      <c r="J69" s="314" t="s">
        <v>370</v>
      </c>
      <c r="K69" s="398"/>
      <c r="S69"/>
    </row>
    <row r="70" spans="1:19" ht="9">
      <c r="A70" s="401">
        <v>1</v>
      </c>
      <c r="B70" s="402" t="s">
        <v>213</v>
      </c>
      <c r="C70" s="579"/>
      <c r="D70" s="579"/>
      <c r="E70" s="579"/>
      <c r="F70" s="579"/>
      <c r="G70" s="579"/>
      <c r="H70" s="579"/>
      <c r="I70" s="579"/>
      <c r="J70" s="390"/>
      <c r="K70" s="151">
        <v>1</v>
      </c>
      <c r="S70"/>
    </row>
    <row r="71" spans="1:19" ht="9">
      <c r="A71" s="401">
        <v>2</v>
      </c>
      <c r="B71" s="402" t="s">
        <v>214</v>
      </c>
      <c r="C71" s="394"/>
      <c r="D71" s="394"/>
      <c r="E71" s="579"/>
      <c r="F71" s="394"/>
      <c r="G71" s="394"/>
      <c r="H71" s="394"/>
      <c r="I71" s="394"/>
      <c r="J71" s="394"/>
      <c r="K71" s="151">
        <v>2</v>
      </c>
      <c r="S71"/>
    </row>
    <row r="72" spans="1:19" ht="9">
      <c r="A72" s="401">
        <v>3</v>
      </c>
      <c r="B72" s="61" t="s">
        <v>215</v>
      </c>
      <c r="C72" s="394"/>
      <c r="D72" s="394"/>
      <c r="E72" s="579"/>
      <c r="F72" s="394"/>
      <c r="G72" s="394"/>
      <c r="H72" s="394"/>
      <c r="I72" s="394"/>
      <c r="J72" s="394"/>
      <c r="K72" s="151">
        <v>3</v>
      </c>
      <c r="S72"/>
    </row>
    <row r="73" spans="1:19" ht="9">
      <c r="A73" s="401">
        <v>4</v>
      </c>
      <c r="B73" s="61" t="s">
        <v>216</v>
      </c>
      <c r="C73" s="394"/>
      <c r="D73" s="394"/>
      <c r="E73" s="579"/>
      <c r="F73" s="394"/>
      <c r="G73" s="394"/>
      <c r="H73" s="394"/>
      <c r="I73" s="394"/>
      <c r="J73" s="394"/>
      <c r="K73" s="151">
        <v>4</v>
      </c>
      <c r="S73"/>
    </row>
    <row r="74" spans="1:19" ht="9">
      <c r="A74" s="401">
        <v>5</v>
      </c>
      <c r="B74" s="395" t="s">
        <v>217</v>
      </c>
      <c r="C74" s="579"/>
      <c r="D74" s="579"/>
      <c r="E74" s="579"/>
      <c r="F74" s="394"/>
      <c r="G74" s="579"/>
      <c r="H74" s="394"/>
      <c r="I74" s="394"/>
      <c r="J74" s="579"/>
      <c r="K74" s="151">
        <v>5</v>
      </c>
      <c r="S74"/>
    </row>
    <row r="75" spans="1:19" ht="9">
      <c r="A75" s="401">
        <v>6</v>
      </c>
      <c r="B75" s="666" t="s">
        <v>218</v>
      </c>
      <c r="C75" s="709"/>
      <c r="D75" s="709"/>
      <c r="E75" s="710"/>
      <c r="F75" s="710"/>
      <c r="G75" s="709"/>
      <c r="H75" s="710"/>
      <c r="I75" s="710"/>
      <c r="J75" s="709"/>
      <c r="K75" s="151">
        <v>6</v>
      </c>
      <c r="S75"/>
    </row>
    <row r="76" spans="1:19" ht="9">
      <c r="A76" s="401">
        <v>7</v>
      </c>
      <c r="B76" s="402" t="s">
        <v>219</v>
      </c>
      <c r="C76" s="579"/>
      <c r="D76" s="579"/>
      <c r="E76" s="390"/>
      <c r="F76" s="390"/>
      <c r="G76" s="579"/>
      <c r="H76" s="390"/>
      <c r="I76" s="390"/>
      <c r="J76" s="579"/>
      <c r="K76" s="151">
        <v>7</v>
      </c>
      <c r="S76"/>
    </row>
    <row r="77" spans="1:19" ht="9">
      <c r="A77" s="300"/>
      <c r="B77" s="404" t="s">
        <v>670</v>
      </c>
      <c r="C77" s="390"/>
      <c r="D77" s="390"/>
      <c r="E77" s="390"/>
      <c r="F77" s="390"/>
      <c r="G77" s="390"/>
      <c r="H77" s="390"/>
      <c r="I77" s="390"/>
      <c r="J77" s="390"/>
      <c r="K77" s="301"/>
      <c r="S77"/>
    </row>
    <row r="78" spans="1:19" ht="9">
      <c r="A78" s="401">
        <v>8</v>
      </c>
      <c r="B78" s="402" t="s">
        <v>220</v>
      </c>
      <c r="C78" s="390"/>
      <c r="D78" s="390"/>
      <c r="E78" s="390"/>
      <c r="F78" s="390"/>
      <c r="G78" s="390"/>
      <c r="H78" s="390"/>
      <c r="I78" s="390"/>
      <c r="J78" s="390"/>
      <c r="K78" s="151">
        <v>8</v>
      </c>
      <c r="S78"/>
    </row>
    <row r="79" spans="1:19" ht="9">
      <c r="A79" s="401">
        <v>8.01</v>
      </c>
      <c r="B79" s="395" t="s">
        <v>221</v>
      </c>
      <c r="C79" s="579"/>
      <c r="D79" s="607"/>
      <c r="E79" s="394"/>
      <c r="F79" s="579"/>
      <c r="G79" s="579"/>
      <c r="H79" s="579"/>
      <c r="I79" s="579"/>
      <c r="J79" s="579"/>
      <c r="K79" s="151">
        <v>8.01</v>
      </c>
      <c r="S79"/>
    </row>
    <row r="80" spans="1:19" ht="9">
      <c r="A80" s="401">
        <v>8.02</v>
      </c>
      <c r="B80" s="403" t="s">
        <v>222</v>
      </c>
      <c r="C80" s="579"/>
      <c r="D80" s="579"/>
      <c r="E80" s="394"/>
      <c r="F80" s="579"/>
      <c r="G80" s="579"/>
      <c r="H80" s="579"/>
      <c r="I80" s="579"/>
      <c r="J80" s="579"/>
      <c r="K80" s="151">
        <v>8.02</v>
      </c>
      <c r="S80"/>
    </row>
    <row r="81" spans="1:19" ht="9">
      <c r="A81" s="401">
        <v>9</v>
      </c>
      <c r="B81" s="405" t="s">
        <v>223</v>
      </c>
      <c r="C81" s="390"/>
      <c r="D81" s="390"/>
      <c r="E81" s="390"/>
      <c r="F81" s="390"/>
      <c r="G81" s="390"/>
      <c r="H81" s="390"/>
      <c r="I81" s="390"/>
      <c r="J81" s="390"/>
      <c r="K81" s="151">
        <v>9</v>
      </c>
      <c r="S81"/>
    </row>
    <row r="82" spans="1:19" ht="9">
      <c r="A82" s="401">
        <v>9.01</v>
      </c>
      <c r="B82" s="402" t="s">
        <v>224</v>
      </c>
      <c r="C82" s="579"/>
      <c r="D82" s="579"/>
      <c r="E82" s="394"/>
      <c r="F82" s="579"/>
      <c r="G82" s="579"/>
      <c r="H82" s="579"/>
      <c r="I82" s="579"/>
      <c r="J82" s="579"/>
      <c r="K82" s="151">
        <v>9.01</v>
      </c>
      <c r="S82"/>
    </row>
    <row r="83" spans="1:19" ht="9">
      <c r="A83" s="401">
        <v>9.02</v>
      </c>
      <c r="B83" s="402" t="s">
        <v>225</v>
      </c>
      <c r="C83" s="579"/>
      <c r="D83" s="579"/>
      <c r="E83" s="394"/>
      <c r="F83" s="579"/>
      <c r="G83" s="579"/>
      <c r="H83" s="579"/>
      <c r="I83" s="579"/>
      <c r="J83" s="579"/>
      <c r="K83" s="151">
        <v>9.02</v>
      </c>
      <c r="S83"/>
    </row>
    <row r="84" spans="1:19" ht="9">
      <c r="A84" s="401">
        <v>10</v>
      </c>
      <c r="B84" s="402" t="s">
        <v>226</v>
      </c>
      <c r="C84" s="390"/>
      <c r="D84" s="390"/>
      <c r="E84" s="390"/>
      <c r="F84" s="390"/>
      <c r="G84" s="390"/>
      <c r="H84" s="390"/>
      <c r="I84" s="390"/>
      <c r="J84" s="390"/>
      <c r="K84" s="151">
        <v>10</v>
      </c>
      <c r="S84"/>
    </row>
    <row r="85" spans="1:19" ht="9">
      <c r="A85" s="401">
        <v>10.01</v>
      </c>
      <c r="B85" s="402" t="s">
        <v>227</v>
      </c>
      <c r="C85" s="579"/>
      <c r="D85" s="579"/>
      <c r="E85" s="390"/>
      <c r="F85" s="579"/>
      <c r="G85" s="579"/>
      <c r="H85" s="579"/>
      <c r="I85" s="579"/>
      <c r="J85" s="579"/>
      <c r="K85" s="151">
        <v>10.01</v>
      </c>
      <c r="S85"/>
    </row>
    <row r="86" spans="1:19" ht="9">
      <c r="A86" s="401">
        <v>10.02</v>
      </c>
      <c r="B86" s="402" t="s">
        <v>228</v>
      </c>
      <c r="C86" s="579"/>
      <c r="D86" s="579"/>
      <c r="E86" s="390"/>
      <c r="F86" s="579"/>
      <c r="G86" s="579"/>
      <c r="H86" s="579"/>
      <c r="I86" s="579"/>
      <c r="J86" s="579"/>
      <c r="K86" s="151">
        <v>10.02</v>
      </c>
      <c r="S86"/>
    </row>
    <row r="87" spans="1:19" ht="9">
      <c r="A87" s="401">
        <v>11</v>
      </c>
      <c r="B87" s="388" t="s">
        <v>229</v>
      </c>
      <c r="C87" s="390"/>
      <c r="D87" s="390"/>
      <c r="E87" s="390"/>
      <c r="F87" s="390"/>
      <c r="G87" s="390"/>
      <c r="H87" s="390"/>
      <c r="I87" s="390"/>
      <c r="J87" s="390"/>
      <c r="K87" s="151">
        <v>11</v>
      </c>
      <c r="S87"/>
    </row>
    <row r="88" spans="1:19" ht="9">
      <c r="A88" s="401">
        <v>11.01</v>
      </c>
      <c r="B88" s="388" t="s">
        <v>230</v>
      </c>
      <c r="C88" s="579"/>
      <c r="D88" s="579"/>
      <c r="E88" s="390"/>
      <c r="F88" s="579"/>
      <c r="G88" s="579"/>
      <c r="H88" s="579"/>
      <c r="I88" s="579"/>
      <c r="J88" s="579"/>
      <c r="K88" s="151">
        <v>11.01</v>
      </c>
      <c r="S88"/>
    </row>
    <row r="89" spans="1:19" ht="9">
      <c r="A89" s="401">
        <v>11.02</v>
      </c>
      <c r="B89" s="388" t="s">
        <v>231</v>
      </c>
      <c r="C89" s="579"/>
      <c r="D89" s="579"/>
      <c r="E89" s="390"/>
      <c r="F89" s="579"/>
      <c r="G89" s="579"/>
      <c r="H89" s="579"/>
      <c r="I89" s="579"/>
      <c r="J89" s="579"/>
      <c r="K89" s="151">
        <v>11.02</v>
      </c>
      <c r="S89"/>
    </row>
    <row r="90" spans="1:19" ht="9">
      <c r="A90" s="401">
        <v>12</v>
      </c>
      <c r="B90" s="388" t="s">
        <v>232</v>
      </c>
      <c r="C90" s="390"/>
      <c r="D90" s="390"/>
      <c r="E90" s="390"/>
      <c r="F90" s="390"/>
      <c r="G90" s="390"/>
      <c r="H90" s="390"/>
      <c r="I90" s="390"/>
      <c r="J90" s="390"/>
      <c r="K90" s="151">
        <v>12</v>
      </c>
      <c r="S90"/>
    </row>
    <row r="91" spans="1:19" ht="9">
      <c r="A91" s="401">
        <v>12.01</v>
      </c>
      <c r="B91" s="388" t="s">
        <v>233</v>
      </c>
      <c r="C91" s="579"/>
      <c r="D91" s="579"/>
      <c r="E91" s="390"/>
      <c r="F91" s="579"/>
      <c r="G91" s="579"/>
      <c r="H91" s="579"/>
      <c r="I91" s="579"/>
      <c r="J91" s="579"/>
      <c r="K91" s="151">
        <v>12.01</v>
      </c>
      <c r="S91"/>
    </row>
    <row r="92" spans="1:19" ht="9">
      <c r="A92" s="401">
        <v>12.02</v>
      </c>
      <c r="B92" s="388" t="s">
        <v>234</v>
      </c>
      <c r="C92" s="579"/>
      <c r="D92" s="579"/>
      <c r="E92" s="390"/>
      <c r="F92" s="579"/>
      <c r="G92" s="579"/>
      <c r="H92" s="579"/>
      <c r="I92" s="579"/>
      <c r="J92" s="579"/>
      <c r="K92" s="151">
        <v>12.02</v>
      </c>
      <c r="S92"/>
    </row>
    <row r="93" spans="1:19" ht="9">
      <c r="A93" s="401">
        <v>13</v>
      </c>
      <c r="B93" s="402" t="s">
        <v>235</v>
      </c>
      <c r="C93" s="390"/>
      <c r="D93" s="390"/>
      <c r="E93" s="390"/>
      <c r="F93" s="390"/>
      <c r="G93" s="390"/>
      <c r="H93" s="390"/>
      <c r="I93" s="390"/>
      <c r="J93" s="390"/>
      <c r="K93" s="151">
        <v>13</v>
      </c>
      <c r="S93"/>
    </row>
    <row r="94" spans="1:19" ht="9">
      <c r="A94" s="401">
        <v>13.01</v>
      </c>
      <c r="B94" s="402" t="s">
        <v>236</v>
      </c>
      <c r="C94" s="579"/>
      <c r="D94" s="579"/>
      <c r="E94" s="390"/>
      <c r="F94" s="579"/>
      <c r="G94" s="579"/>
      <c r="H94" s="579"/>
      <c r="I94" s="579"/>
      <c r="J94" s="579"/>
      <c r="K94" s="151">
        <v>13.01</v>
      </c>
      <c r="S94"/>
    </row>
    <row r="95" spans="1:19" ht="9">
      <c r="A95" s="401">
        <v>13.02</v>
      </c>
      <c r="B95" s="402" t="s">
        <v>237</v>
      </c>
      <c r="C95" s="579"/>
      <c r="D95" s="579"/>
      <c r="E95" s="390"/>
      <c r="F95" s="579"/>
      <c r="G95" s="579"/>
      <c r="H95" s="579"/>
      <c r="I95" s="579"/>
      <c r="J95" s="579"/>
      <c r="K95" s="151">
        <v>13.02</v>
      </c>
      <c r="S95"/>
    </row>
    <row r="96" spans="1:19" ht="9">
      <c r="A96" s="401">
        <v>14</v>
      </c>
      <c r="B96" s="402" t="s">
        <v>238</v>
      </c>
      <c r="C96" s="390"/>
      <c r="D96" s="390"/>
      <c r="E96" s="390"/>
      <c r="F96" s="390"/>
      <c r="G96" s="390"/>
      <c r="H96" s="390"/>
      <c r="I96" s="390"/>
      <c r="J96" s="390"/>
      <c r="K96" s="151">
        <v>14</v>
      </c>
      <c r="S96"/>
    </row>
    <row r="97" spans="1:19" ht="9">
      <c r="A97" s="401">
        <v>14.01</v>
      </c>
      <c r="B97" s="395" t="s">
        <v>239</v>
      </c>
      <c r="C97" s="579"/>
      <c r="D97" s="579"/>
      <c r="E97" s="390"/>
      <c r="F97" s="579"/>
      <c r="G97" s="579"/>
      <c r="H97" s="579"/>
      <c r="I97" s="579"/>
      <c r="J97" s="579"/>
      <c r="K97" s="151">
        <v>14.01</v>
      </c>
      <c r="S97"/>
    </row>
    <row r="98" spans="1:19" ht="9">
      <c r="A98" s="401">
        <v>14.02</v>
      </c>
      <c r="B98" s="403" t="s">
        <v>240</v>
      </c>
      <c r="C98" s="579"/>
      <c r="D98" s="579"/>
      <c r="E98" s="390"/>
      <c r="F98" s="579"/>
      <c r="G98" s="579"/>
      <c r="H98" s="579"/>
      <c r="I98" s="579"/>
      <c r="J98" s="579"/>
      <c r="K98" s="151">
        <v>14.02</v>
      </c>
      <c r="S98"/>
    </row>
    <row r="99" spans="1:19" ht="9">
      <c r="A99" s="401">
        <v>15</v>
      </c>
      <c r="B99" s="405" t="s">
        <v>241</v>
      </c>
      <c r="C99" s="390"/>
      <c r="D99" s="390"/>
      <c r="E99" s="390"/>
      <c r="F99" s="390"/>
      <c r="G99" s="390"/>
      <c r="H99" s="390"/>
      <c r="I99" s="390"/>
      <c r="J99" s="390"/>
      <c r="K99" s="151">
        <v>15</v>
      </c>
      <c r="S99"/>
    </row>
    <row r="100" spans="1:19" ht="9">
      <c r="A100" s="401">
        <v>15.01</v>
      </c>
      <c r="B100" s="402" t="s">
        <v>242</v>
      </c>
      <c r="C100" s="579"/>
      <c r="D100" s="579"/>
      <c r="E100" s="390"/>
      <c r="F100" s="579"/>
      <c r="G100" s="579"/>
      <c r="H100" s="579"/>
      <c r="I100" s="579"/>
      <c r="J100" s="579"/>
      <c r="K100" s="151">
        <v>15.01</v>
      </c>
      <c r="S100"/>
    </row>
    <row r="101" spans="1:19" ht="9">
      <c r="A101" s="401">
        <v>15.02</v>
      </c>
      <c r="B101" s="61" t="s">
        <v>243</v>
      </c>
      <c r="C101" s="579"/>
      <c r="D101" s="579"/>
      <c r="E101" s="390"/>
      <c r="F101" s="579"/>
      <c r="G101" s="579"/>
      <c r="H101" s="579"/>
      <c r="I101" s="579"/>
      <c r="J101" s="579"/>
      <c r="K101" s="151">
        <v>15.02</v>
      </c>
      <c r="S101"/>
    </row>
    <row r="102" spans="1:19" ht="9">
      <c r="A102" s="401">
        <v>16</v>
      </c>
      <c r="B102" s="402" t="s">
        <v>244</v>
      </c>
      <c r="C102" s="390"/>
      <c r="D102" s="390"/>
      <c r="E102" s="390"/>
      <c r="F102" s="390"/>
      <c r="G102" s="390"/>
      <c r="H102" s="390"/>
      <c r="I102" s="390"/>
      <c r="J102" s="390"/>
      <c r="K102" s="151">
        <v>16</v>
      </c>
      <c r="S102"/>
    </row>
    <row r="103" spans="1:19" ht="9">
      <c r="A103" s="401">
        <v>16.01</v>
      </c>
      <c r="B103" s="402" t="s">
        <v>245</v>
      </c>
      <c r="C103" s="579"/>
      <c r="D103" s="579"/>
      <c r="E103" s="390"/>
      <c r="F103" s="579"/>
      <c r="G103" s="579"/>
      <c r="H103" s="579"/>
      <c r="I103" s="579"/>
      <c r="J103" s="579"/>
      <c r="K103" s="151">
        <v>16.01</v>
      </c>
      <c r="S103"/>
    </row>
    <row r="104" spans="1:19" ht="9">
      <c r="A104" s="401">
        <v>16.02</v>
      </c>
      <c r="B104" s="402" t="s">
        <v>246</v>
      </c>
      <c r="C104" s="579"/>
      <c r="D104" s="579"/>
      <c r="E104" s="390"/>
      <c r="F104" s="579"/>
      <c r="G104" s="579"/>
      <c r="H104" s="579"/>
      <c r="I104" s="579"/>
      <c r="J104" s="579"/>
      <c r="K104" s="151">
        <v>16.02</v>
      </c>
      <c r="S104"/>
    </row>
    <row r="105" spans="1:19" ht="9">
      <c r="A105" s="401">
        <v>17</v>
      </c>
      <c r="B105" s="388" t="s">
        <v>247</v>
      </c>
      <c r="C105" s="390"/>
      <c r="D105" s="390"/>
      <c r="E105" s="390"/>
      <c r="F105" s="390"/>
      <c r="G105" s="390"/>
      <c r="H105" s="390"/>
      <c r="I105" s="390"/>
      <c r="J105" s="390"/>
      <c r="K105" s="151">
        <v>17</v>
      </c>
      <c r="S105"/>
    </row>
    <row r="106" spans="1:19" ht="9">
      <c r="A106" s="401">
        <v>17.01</v>
      </c>
      <c r="B106" s="388" t="s">
        <v>248</v>
      </c>
      <c r="C106" s="579"/>
      <c r="D106" s="579"/>
      <c r="E106" s="390"/>
      <c r="F106" s="579"/>
      <c r="G106" s="579"/>
      <c r="H106" s="579"/>
      <c r="I106" s="579"/>
      <c r="J106" s="579"/>
      <c r="K106" s="151">
        <v>17.01</v>
      </c>
      <c r="S106"/>
    </row>
    <row r="107" spans="1:19" ht="9">
      <c r="A107" s="401">
        <v>17.02</v>
      </c>
      <c r="B107" s="388" t="s">
        <v>249</v>
      </c>
      <c r="C107" s="579"/>
      <c r="D107" s="579"/>
      <c r="E107" s="390"/>
      <c r="F107" s="579"/>
      <c r="G107" s="579"/>
      <c r="H107" s="579"/>
      <c r="I107" s="579"/>
      <c r="J107" s="579"/>
      <c r="K107" s="151">
        <v>17.02</v>
      </c>
      <c r="S107"/>
    </row>
    <row r="108" spans="1:19" ht="9">
      <c r="A108" s="401">
        <v>18</v>
      </c>
      <c r="B108" s="392" t="s">
        <v>456</v>
      </c>
      <c r="C108" s="390"/>
      <c r="D108" s="390"/>
      <c r="E108" s="390"/>
      <c r="F108" s="390"/>
      <c r="G108" s="579"/>
      <c r="H108" s="390"/>
      <c r="I108" s="390"/>
      <c r="J108" s="579"/>
      <c r="K108" s="151">
        <v>18</v>
      </c>
      <c r="S108"/>
    </row>
    <row r="109" spans="1:19" ht="9">
      <c r="A109" s="300"/>
      <c r="B109" s="712" t="s">
        <v>671</v>
      </c>
      <c r="C109" s="710"/>
      <c r="D109" s="710"/>
      <c r="E109" s="710"/>
      <c r="F109" s="710"/>
      <c r="G109" s="710"/>
      <c r="H109" s="710"/>
      <c r="I109" s="710"/>
      <c r="J109" s="710"/>
      <c r="K109" s="312"/>
      <c r="S109"/>
    </row>
    <row r="110" spans="1:19" ht="9">
      <c r="A110" s="401">
        <v>19</v>
      </c>
      <c r="B110" s="402" t="s">
        <v>251</v>
      </c>
      <c r="C110" s="579"/>
      <c r="D110" s="579"/>
      <c r="E110" s="579"/>
      <c r="F110" s="579"/>
      <c r="G110" s="579"/>
      <c r="H110" s="579"/>
      <c r="I110" s="579"/>
      <c r="J110" s="579"/>
      <c r="K110" s="151">
        <v>19</v>
      </c>
      <c r="S110"/>
    </row>
    <row r="111" spans="1:19" ht="9">
      <c r="A111" s="401">
        <v>20</v>
      </c>
      <c r="B111" s="402" t="s">
        <v>371</v>
      </c>
      <c r="C111" s="579"/>
      <c r="D111" s="579"/>
      <c r="E111" s="579"/>
      <c r="F111" s="579"/>
      <c r="G111" s="579"/>
      <c r="H111" s="579"/>
      <c r="I111" s="579"/>
      <c r="J111" s="579"/>
      <c r="K111" s="151">
        <v>20</v>
      </c>
      <c r="S111"/>
    </row>
    <row r="112" spans="1:19" ht="9">
      <c r="A112" s="401">
        <v>21</v>
      </c>
      <c r="B112" s="406" t="s">
        <v>252</v>
      </c>
      <c r="C112" s="579"/>
      <c r="D112" s="579"/>
      <c r="E112" s="579"/>
      <c r="F112" s="579"/>
      <c r="G112" s="579"/>
      <c r="H112" s="579"/>
      <c r="I112" s="579"/>
      <c r="J112" s="579"/>
      <c r="K112" s="151">
        <v>21</v>
      </c>
      <c r="S112"/>
    </row>
    <row r="113" spans="1:19" ht="9">
      <c r="A113" s="401">
        <v>22</v>
      </c>
      <c r="B113" s="406" t="s">
        <v>252</v>
      </c>
      <c r="C113" s="579"/>
      <c r="D113" s="579"/>
      <c r="E113" s="579"/>
      <c r="F113" s="579"/>
      <c r="G113" s="579"/>
      <c r="H113" s="579"/>
      <c r="I113" s="579"/>
      <c r="J113" s="579"/>
      <c r="K113" s="151">
        <v>22</v>
      </c>
      <c r="S113"/>
    </row>
    <row r="114" spans="1:19" ht="9">
      <c r="A114" s="401">
        <v>23</v>
      </c>
      <c r="B114" s="403" t="s">
        <v>253</v>
      </c>
      <c r="C114" s="579"/>
      <c r="D114" s="579"/>
      <c r="E114" s="579"/>
      <c r="F114" s="579"/>
      <c r="G114" s="579"/>
      <c r="H114" s="579"/>
      <c r="I114" s="579"/>
      <c r="J114" s="579"/>
      <c r="K114" s="151">
        <v>23</v>
      </c>
      <c r="S114"/>
    </row>
    <row r="115" spans="1:19" ht="9">
      <c r="A115" s="217" t="s">
        <v>664</v>
      </c>
      <c r="B115" s="39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72"/>
    </row>
    <row r="116" spans="1:19" ht="9">
      <c r="A116" s="182" t="s">
        <v>663</v>
      </c>
      <c r="B116" s="386"/>
      <c r="C116" s="54"/>
      <c r="D116" s="54"/>
      <c r="E116" s="54"/>
      <c r="F116" s="54"/>
      <c r="G116" s="54"/>
      <c r="H116" s="54"/>
      <c r="I116" s="54"/>
      <c r="J116" s="54"/>
      <c r="K116" s="54"/>
      <c r="L116" s="53"/>
      <c r="M116" s="53"/>
      <c r="N116" s="53"/>
      <c r="O116" s="53"/>
      <c r="P116" s="53"/>
      <c r="Q116" s="53"/>
      <c r="R116" s="53"/>
      <c r="S116" s="178"/>
    </row>
    <row r="117" spans="1:19" ht="9">
      <c r="A117" s="337" t="s">
        <v>801</v>
      </c>
      <c r="B117" s="385"/>
      <c r="C117" s="67"/>
      <c r="D117" s="67"/>
      <c r="E117" s="67"/>
      <c r="F117" s="67"/>
      <c r="G117" s="67"/>
      <c r="H117" s="67"/>
      <c r="I117" s="67"/>
      <c r="J117" s="67"/>
      <c r="K117" s="67"/>
      <c r="L117" s="178"/>
      <c r="M117" s="178"/>
      <c r="N117" s="178"/>
      <c r="O117" s="178"/>
      <c r="P117" s="178"/>
      <c r="Q117" s="178"/>
      <c r="R117" s="178"/>
      <c r="S117" s="178"/>
    </row>
    <row r="118" spans="1:18" ht="12.75">
      <c r="A118" s="180" t="s">
        <v>254</v>
      </c>
      <c r="B118" s="386"/>
      <c r="C118" s="54"/>
      <c r="D118" s="54"/>
      <c r="E118" s="54"/>
      <c r="F118" s="54"/>
      <c r="G118" s="54"/>
      <c r="H118" s="54"/>
      <c r="I118" s="54"/>
      <c r="J118" s="54"/>
      <c r="K118" s="213" t="s">
        <v>581</v>
      </c>
      <c r="L118" s="54"/>
      <c r="M118" s="54"/>
      <c r="N118" s="54"/>
      <c r="O118" s="54"/>
      <c r="P118" s="54"/>
      <c r="Q118" s="54"/>
      <c r="R118" s="54"/>
    </row>
  </sheetData>
  <sheetProtection/>
  <printOptions/>
  <pageMargins left="0.5" right="0.5" top="0.4" bottom="0.4" header="0" footer="0"/>
  <pageSetup horizontalDpi="600" verticalDpi="600" orientation="landscape" r:id="rId2"/>
  <ignoredErrors>
    <ignoredError sqref="C10:D10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Nadia Massuda</dc:creator>
  <cp:keywords/>
  <dc:description/>
  <cp:lastModifiedBy>Christy Cornell</cp:lastModifiedBy>
  <cp:lastPrinted>2014-03-28T15:31:18Z</cp:lastPrinted>
  <dcterms:created xsi:type="dcterms:W3CDTF">2004-09-09T18:57:47Z</dcterms:created>
  <dcterms:modified xsi:type="dcterms:W3CDTF">2014-04-29T19:18:11Z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